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3330" activeTab="4"/>
  </bookViews>
  <sheets>
    <sheet name="D2N2(17)" sheetId="1" r:id="rId1"/>
    <sheet name="Lincs(18)" sheetId="2" r:id="rId2"/>
    <sheet name="D2N2(18)" sheetId="3" r:id="rId3"/>
    <sheet name="D2N2(19)" sheetId="4" r:id="rId4"/>
    <sheet name="Lincs(19)" sheetId="5" r:id="rId5"/>
    <sheet name="Lincs(17)" sheetId="6" r:id="rId6"/>
  </sheets>
  <definedNames>
    <definedName name="_xlnm._FilterDatabase" localSheetId="0" hidden="1">'D2N2(17)'!$A$2:$L$83</definedName>
    <definedName name="_xlnm._FilterDatabase" localSheetId="2" hidden="1">'D2N2(18)'!$A$2:$L$83</definedName>
    <definedName name="_xlnm._FilterDatabase" localSheetId="3" hidden="1">'D2N2(19)'!$A$2:$I$80</definedName>
    <definedName name="_xlnm._FilterDatabase" localSheetId="5" hidden="1">'Lincs(17)'!$A$2:$L$52</definedName>
    <definedName name="_xlnm._FilterDatabase" localSheetId="1" hidden="1">'Lincs(18)'!$A$2:$I$55</definedName>
    <definedName name="_xlnm._FilterDatabase" localSheetId="4" hidden="1">'Lincs(19)'!$A$2:$I$53</definedName>
    <definedName name="_MailEndCompose" localSheetId="5">'Lincs(17)'!#REF!</definedName>
  </definedNames>
  <calcPr fullCalcOnLoad="1"/>
</workbook>
</file>

<file path=xl/sharedStrings.xml><?xml version="1.0" encoding="utf-8"?>
<sst xmlns="http://schemas.openxmlformats.org/spreadsheetml/2006/main" count="2727" uniqueCount="708">
  <si>
    <t>East Midlands Ambulance Service</t>
  </si>
  <si>
    <t>Job Centre Plus</t>
  </si>
  <si>
    <t>Organisation</t>
  </si>
  <si>
    <t xml:space="preserve"> </t>
  </si>
  <si>
    <t>New College Stamford</t>
  </si>
  <si>
    <t>Lincoln College</t>
  </si>
  <si>
    <t>HMP North Sea Camp</t>
  </si>
  <si>
    <t>Grantham College</t>
  </si>
  <si>
    <t>South Holland District Council</t>
  </si>
  <si>
    <t>East Lindsey District Council</t>
  </si>
  <si>
    <t xml:space="preserve">University of Lincoln </t>
  </si>
  <si>
    <t>Boston College</t>
  </si>
  <si>
    <t>West Lindsey District Council</t>
  </si>
  <si>
    <t>North Kesteven District Council</t>
  </si>
  <si>
    <t>Boston Borough Council</t>
  </si>
  <si>
    <t>United Lincolnshire Hospitals Trust</t>
  </si>
  <si>
    <t>Lincolnshire Police</t>
  </si>
  <si>
    <t>City of Lincoln Council</t>
  </si>
  <si>
    <t>Lincolnshire Fire &amp; Rescue</t>
  </si>
  <si>
    <t>Bishop Grosseteste University College</t>
  </si>
  <si>
    <t xml:space="preserve">Lincolnshire County Council </t>
  </si>
  <si>
    <t>S Kesteven District Council</t>
  </si>
  <si>
    <t>Claire Burton</t>
  </si>
  <si>
    <t>Paul Collins</t>
  </si>
  <si>
    <t>paul-c@boston.ac.uk</t>
  </si>
  <si>
    <t>Debbie Yeates</t>
  </si>
  <si>
    <t>debbie.yeates@lincoln.fire-uk.org</t>
  </si>
  <si>
    <t>email</t>
  </si>
  <si>
    <t>L&amp;R Skills Funding Agency</t>
  </si>
  <si>
    <t>jo.glynn@boston.gov.uk</t>
  </si>
  <si>
    <t>Jo Glynn</t>
  </si>
  <si>
    <t>Learning Lincs / Community Lincs</t>
  </si>
  <si>
    <t>Compact Contact</t>
  </si>
  <si>
    <t>Fiona White</t>
  </si>
  <si>
    <t>Alison Smith</t>
  </si>
  <si>
    <t>Claire Flavell</t>
  </si>
  <si>
    <t>TUC Unionlearn</t>
  </si>
  <si>
    <t>Amount</t>
  </si>
  <si>
    <t>TOTAL</t>
  </si>
  <si>
    <t>Comments</t>
  </si>
  <si>
    <t>Memb</t>
  </si>
  <si>
    <t>Y</t>
  </si>
  <si>
    <t>N</t>
  </si>
  <si>
    <t>Lincolnshire Community Health Services</t>
  </si>
  <si>
    <t>Date Inv</t>
  </si>
  <si>
    <t>Date Pd</t>
  </si>
  <si>
    <t>Collected</t>
  </si>
  <si>
    <t xml:space="preserve">Funds in a/c </t>
  </si>
  <si>
    <t>Loyd Baker</t>
  </si>
  <si>
    <t>Derbyshire Fire and Rescue Services</t>
  </si>
  <si>
    <t>Derbyshire Probation Service</t>
  </si>
  <si>
    <t>Chesterfield Borough Council</t>
  </si>
  <si>
    <t>Derby City Council</t>
  </si>
  <si>
    <t>Derbyshire County Council</t>
  </si>
  <si>
    <t>Derbyshire Dales District Council</t>
  </si>
  <si>
    <t>Erewash Borough Council</t>
  </si>
  <si>
    <t>North East Derbyshire District Council</t>
  </si>
  <si>
    <t>South Derbyshire District Council</t>
  </si>
  <si>
    <t>Bolsover District Council</t>
  </si>
  <si>
    <t>High Peak Borough Council</t>
  </si>
  <si>
    <t>Derby Homes</t>
  </si>
  <si>
    <t>Derby College</t>
  </si>
  <si>
    <t>Chesterfield College</t>
  </si>
  <si>
    <t>Amber Valley Borough Council</t>
  </si>
  <si>
    <t>Derbyshire Mental Health Services</t>
  </si>
  <si>
    <t>Chesterfield Royal Hospital</t>
  </si>
  <si>
    <t>Annabelle Barwick</t>
  </si>
  <si>
    <t xml:space="preserve">annabelle.barwick@derbyhomes.org </t>
  </si>
  <si>
    <t>Derbyshire Police</t>
  </si>
  <si>
    <t>Derbyshire Learning &amp; Dev Consortium</t>
  </si>
  <si>
    <t>Skills Funding Agency</t>
  </si>
  <si>
    <t>Derby Hospitals Found Trust (DHFT)</t>
  </si>
  <si>
    <t>Debyshire Community Health Servs (DCHS)</t>
  </si>
  <si>
    <t>alison.smith@bishopg.ac.uk</t>
  </si>
  <si>
    <t>Lincolnshire Partnership Trust (mental health)</t>
  </si>
  <si>
    <t>Outstanding</t>
  </si>
  <si>
    <t>Aim Awards</t>
  </si>
  <si>
    <t>Sue Jones</t>
  </si>
  <si>
    <t>First College</t>
  </si>
  <si>
    <t>cburton@sholland.gov.uk</t>
  </si>
  <si>
    <t>Compass Point</t>
  </si>
  <si>
    <t>One to One Suport</t>
  </si>
  <si>
    <t>G4S</t>
  </si>
  <si>
    <t>Paid</t>
  </si>
  <si>
    <t xml:space="preserve">In a/c </t>
  </si>
  <si>
    <t>Babington Business College</t>
  </si>
  <si>
    <t>Full Members</t>
  </si>
  <si>
    <t>Declined Membership</t>
  </si>
  <si>
    <t>Not replied</t>
  </si>
  <si>
    <t>sue.jones@aimawards.org.uk</t>
  </si>
  <si>
    <t>Invoiced</t>
  </si>
  <si>
    <t>Stuart Davy</t>
  </si>
  <si>
    <t>stuart.davy@E-Lindsey.gov.uk</t>
  </si>
  <si>
    <t>Emily Convery</t>
  </si>
  <si>
    <t>Emily.Convery@emas.nhs.uk</t>
  </si>
  <si>
    <t>Melanie Ullyatt</t>
  </si>
  <si>
    <t>melanie@onetoonesupportservices.co.uk</t>
  </si>
  <si>
    <t>Sarah Temperton</t>
  </si>
  <si>
    <t>sarah.temperton@dncc.co.uk</t>
  </si>
  <si>
    <t>Karen Martin</t>
  </si>
  <si>
    <t>karen.martin14@nhs.net</t>
  </si>
  <si>
    <t>Derbyshire Health United</t>
  </si>
  <si>
    <t>Jenny Tilson</t>
  </si>
  <si>
    <t>Jenny.Tilson@derbyshirehealthunited.nhs.uk</t>
  </si>
  <si>
    <t>Skills for Care</t>
  </si>
  <si>
    <t>University of Derby (Corporate)</t>
  </si>
  <si>
    <t>D2N2</t>
  </si>
  <si>
    <t>Joanna Till</t>
  </si>
  <si>
    <t>joanna.till@erewash.gov.uk</t>
  </si>
  <si>
    <t>Enable</t>
  </si>
  <si>
    <t>NHS North Derbys Clinical Comm Grp</t>
  </si>
  <si>
    <t>Katrina Woodward</t>
  </si>
  <si>
    <t>katrina.woodward@d2n2lep.org</t>
  </si>
  <si>
    <t>Acorn Training</t>
  </si>
  <si>
    <t>Richard  Angrave</t>
  </si>
  <si>
    <t>Richard.Angrave@derbyshire.probation.gsi.gov.uk</t>
  </si>
  <si>
    <t>loyd.baker@northgate-is.com</t>
  </si>
  <si>
    <t>Futures Limited</t>
  </si>
  <si>
    <t>ProStart</t>
  </si>
  <si>
    <t>Be Jacqueline</t>
  </si>
  <si>
    <t>Jacqui Mansell</t>
  </si>
  <si>
    <t>Be.Jacqueline@live.co.uk</t>
  </si>
  <si>
    <t>Christine.Langridge@hmps.gsi.gov.uk</t>
  </si>
  <si>
    <t>Christine Langridge</t>
  </si>
  <si>
    <t>Kim Harper</t>
  </si>
  <si>
    <t>kim.harper@consortium.org.uk</t>
  </si>
  <si>
    <t>Futures</t>
  </si>
  <si>
    <t>John Endersby</t>
  </si>
  <si>
    <t>John.Endersby@futuresadvice.co.uk</t>
  </si>
  <si>
    <t>Don Hayes</t>
  </si>
  <si>
    <t xml:space="preserve">Access Training </t>
  </si>
  <si>
    <t>April Hayhurst</t>
  </si>
  <si>
    <t>april.hayhurst@derby-college.ac.uk</t>
  </si>
  <si>
    <t>St John's Ambulance</t>
  </si>
  <si>
    <t>Helen Lee</t>
  </si>
  <si>
    <t>Helen.Lee@sja.org.uk</t>
  </si>
  <si>
    <t>don@enable.uk.net</t>
  </si>
  <si>
    <t>Sue Fletcher</t>
  </si>
  <si>
    <t>sue.fletcher@lincolnshire.gov.uk</t>
  </si>
  <si>
    <t>Vikki Marshall</t>
  </si>
  <si>
    <t>victoria.marshall@sfa.bis.gov.uk</t>
  </si>
  <si>
    <t>fiona.white@communitylincs.com</t>
  </si>
  <si>
    <t>Marie Scouse</t>
  </si>
  <si>
    <t>marie.scouse@northderbyshireccg.nhs.uk</t>
  </si>
  <si>
    <t>East Midlands Chamber of Comm</t>
  </si>
  <si>
    <t>Magna Vitae</t>
  </si>
  <si>
    <t>mark.humphreys@mvtlc.org</t>
  </si>
  <si>
    <t>Mark Humphreys</t>
  </si>
  <si>
    <t>UNISON</t>
  </si>
  <si>
    <t>Gavin McCann</t>
  </si>
  <si>
    <t>g.mcann@unison.co.uk</t>
  </si>
  <si>
    <t>GMB</t>
  </si>
  <si>
    <t>Notts Fire and Rescue Service</t>
  </si>
  <si>
    <t>Richard Heffer</t>
  </si>
  <si>
    <t>Richard.Heffer@notts-fire.gov.uk</t>
  </si>
  <si>
    <t>Shared Services Architects</t>
  </si>
  <si>
    <t>Manny Gatt</t>
  </si>
  <si>
    <t>manny.gatt@sharedservicearchitects.co.uk</t>
  </si>
  <si>
    <t>CT Skills</t>
  </si>
  <si>
    <t>Working Links</t>
  </si>
  <si>
    <t>Bev Agass</t>
  </si>
  <si>
    <t>b.agass@southkesteven.gov.uk</t>
  </si>
  <si>
    <t>Helen Smith</t>
  </si>
  <si>
    <t>helen.smith2@nhs.net</t>
  </si>
  <si>
    <t>LA</t>
  </si>
  <si>
    <t>Sharon Hylton</t>
  </si>
  <si>
    <t>sharon.hylton@lincoln.gov.uk</t>
  </si>
  <si>
    <t>Emma Redwood</t>
  </si>
  <si>
    <t>emma.redwood@west-lindsey.gov.uk</t>
  </si>
  <si>
    <t>Claire.Flavell2@ULH.nhs.uk</t>
  </si>
  <si>
    <t>Jeanete Shepherd</t>
  </si>
  <si>
    <t>jeanette.shepherd@nhs.net</t>
  </si>
  <si>
    <t>Ellie Sykes</t>
  </si>
  <si>
    <t>Ellie_Sykes@n-kesteven.gov.uk</t>
  </si>
  <si>
    <t>Ben Cope</t>
  </si>
  <si>
    <t>b.cope@derby.ac.uk</t>
  </si>
  <si>
    <t>Membership considered to be coverered by the LCC sub</t>
  </si>
  <si>
    <t>Payment in kind (managing the Compact a/c in 2016-17)</t>
  </si>
  <si>
    <t>New College Nottingham</t>
  </si>
  <si>
    <t>Jade Brindley</t>
  </si>
  <si>
    <t>jade.brindley@ncn.ac.uk</t>
  </si>
  <si>
    <t>Nottinghamshire County Council</t>
  </si>
  <si>
    <t>Marje Toward</t>
  </si>
  <si>
    <t>michelle.robinson@nottscc.gov.uk</t>
  </si>
  <si>
    <t>Nottingham Trent University</t>
  </si>
  <si>
    <t>Training for Business</t>
  </si>
  <si>
    <t>Nottingham City Council</t>
  </si>
  <si>
    <t>Denise Willis</t>
  </si>
  <si>
    <t>Denise.Willis@nottinghamcity.gov.uk</t>
  </si>
  <si>
    <t>Charlotte Moreland</t>
  </si>
  <si>
    <t>charlotte.moreland@trainforbusiness.co.uk</t>
  </si>
  <si>
    <t>Mansfield District Council</t>
  </si>
  <si>
    <t>Lorraine Powney</t>
  </si>
  <si>
    <t>lpowney@Mansfield.gov.uk</t>
  </si>
  <si>
    <t>Claire Bates</t>
  </si>
  <si>
    <t>clairebates@prostartuk.co.uk</t>
  </si>
  <si>
    <t>Derby Business College (DBC Training)</t>
  </si>
  <si>
    <t>Rushcliffe Borough Council</t>
  </si>
  <si>
    <t>Julie Hicks</t>
  </si>
  <si>
    <t>jhicks@rushcliffe.gov.uk</t>
  </si>
  <si>
    <t>Skills Funding Agency (Notts)</t>
  </si>
  <si>
    <t>Louise Barlow</t>
  </si>
  <si>
    <t>louise.barlow@sfa.bis.gov.uk</t>
  </si>
  <si>
    <t>South Notts College</t>
  </si>
  <si>
    <t>Sue Vincent</t>
  </si>
  <si>
    <t>svincent@centralnottingham.ac.uk</t>
  </si>
  <si>
    <t>Broxtowe Borough Council</t>
  </si>
  <si>
    <t>Ashfield District Council</t>
  </si>
  <si>
    <t>g.mccann@unison.co.uk</t>
  </si>
  <si>
    <t>simon.baker@highpeak.gov.uk</t>
  </si>
  <si>
    <t>Simon Baker</t>
  </si>
  <si>
    <t>Alex Pilkington</t>
  </si>
  <si>
    <t>X</t>
  </si>
  <si>
    <t>Health Educ England (Notts and Derbys)</t>
  </si>
  <si>
    <t xml:space="preserve">Inv </t>
  </si>
  <si>
    <t>Adam Barnes</t>
  </si>
  <si>
    <t>adam.barnes@babington.co.uk</t>
  </si>
  <si>
    <t>Peter Wilmot</t>
  </si>
  <si>
    <t>Peter.Wilmot@ne-derbyshire.gov.uk</t>
  </si>
  <si>
    <t>HR Services Team</t>
  </si>
  <si>
    <t>HR.servicesteam@emas.nhs.uk</t>
  </si>
  <si>
    <t>Alison Fox</t>
  </si>
  <si>
    <t>alison.fox@stamford.ac.uk</t>
  </si>
  <si>
    <t>Compact memberships 2017</t>
  </si>
  <si>
    <t xml:space="preserve">Months of 2017 (inc Nov / Dec 16) pledged </t>
  </si>
  <si>
    <t>Authorised by Ian Dickinson on the 271/11/16</t>
  </si>
  <si>
    <t>Membership free as CL supply the banking service for the Compact</t>
  </si>
  <si>
    <t>Yes you can invoce (Paul Collins) includes event sponsorship</t>
  </si>
  <si>
    <t>NB 14 months is the target</t>
  </si>
  <si>
    <t>It’s not something for CPBS at the moment but I am checking with SHDC – as soon as I hear back I’ll let you know</t>
  </si>
  <si>
    <t>aaron.gidney@broxtowe.gov.uk</t>
  </si>
  <si>
    <t>Aaron Gidney</t>
  </si>
  <si>
    <t>Sonia Coleman</t>
  </si>
  <si>
    <t>Sonia.Coleman@bolsover.gov.uk</t>
  </si>
  <si>
    <t>Not known</t>
  </si>
  <si>
    <t>enquiries@derbyshiredales.gov.uk</t>
  </si>
  <si>
    <t>Maxine Simmonds</t>
  </si>
  <si>
    <t>maxine.simmons@nhs.net</t>
  </si>
  <si>
    <t>andy.coxon@aimawards.org.uk</t>
  </si>
  <si>
    <t>Andy Coxon</t>
  </si>
  <si>
    <t>SHDC have decided not to join, so no takers I’m afraid</t>
  </si>
  <si>
    <t>Steve Smith</t>
  </si>
  <si>
    <t>steve.smith@derbyshire.gov.uk</t>
  </si>
  <si>
    <t>Craig Stuart</t>
  </si>
  <si>
    <t>craig.stuart@gmb.org.uk</t>
  </si>
  <si>
    <t>Paul Burton</t>
  </si>
  <si>
    <t>paul.burton@dbc-training.co.uk</t>
  </si>
  <si>
    <t>Delegate fees for Feb 2017 event</t>
  </si>
  <si>
    <t>LAGAT</t>
  </si>
  <si>
    <t>LAGAT would like to join as members of the Greater Lincs PS Compact</t>
  </si>
  <si>
    <t>Hannah Spencer</t>
  </si>
  <si>
    <t>hspencer@lagat.co.uk</t>
  </si>
  <si>
    <t>Calderdale College</t>
  </si>
  <si>
    <t>Can you ask them to send it to Helen Howland – Head of Relationship Management at Calderdale College</t>
  </si>
  <si>
    <t>Helen Howland</t>
  </si>
  <si>
    <t>helenh@calderdale.ac.uk</t>
  </si>
  <si>
    <t>We would like to subscribe again please at the lower rate as we have under 500 colleagues</t>
  </si>
  <si>
    <t>Subscription authorised by Julie Wilkins</t>
  </si>
  <si>
    <t>Membership free as covered by Lincs Police sub</t>
  </si>
  <si>
    <t>Half price sub as other half 'payment in kind' for providing a venue for either the Aug or Nov event</t>
  </si>
  <si>
    <t>Julie Wilkins</t>
  </si>
  <si>
    <t>julie.wilkins@lincs.pnn.police.uk</t>
  </si>
  <si>
    <t>Sub covered by joint NHS sub authorised by ULHT</t>
  </si>
  <si>
    <t>Kay Gilman</t>
  </si>
  <si>
    <t>kay.gilman@lpft.nhs.uk</t>
  </si>
  <si>
    <t>I’m pleased to confirm that the Board has agreed to approve the joint subscription fee of £900</t>
  </si>
  <si>
    <t>Louise Storey</t>
  </si>
  <si>
    <t xml:space="preserve">Louise.Storry@sfh-tr.nhs.uk </t>
  </si>
  <si>
    <t>LinCA</t>
  </si>
  <si>
    <t>May we have a revised invoice for £200.00 please</t>
  </si>
  <si>
    <t>Susanna Lovelock</t>
  </si>
  <si>
    <t>linca-workforce@btconnect.com</t>
  </si>
  <si>
    <t>Health Education England (Lincs)</t>
  </si>
  <si>
    <t>Yes please, we’d like to re-subscribe.  Thank you!</t>
  </si>
  <si>
    <t>Authorised by Mark Locking FTAO Mark Care</t>
  </si>
  <si>
    <t>Mark Care</t>
  </si>
  <si>
    <t>mcare@lincolncollege.ac.uk</t>
  </si>
  <si>
    <t>This is to confirm that ELDC will not be subscribing to Compact membership in 2017.  As you will be aware, we have had to be rigorous in considering external subscriptions and unfortunately this is not one that we can justify in light of other decisions that we have also had to make</t>
  </si>
  <si>
    <t>lewis.ducket@cpbs.com</t>
  </si>
  <si>
    <t>Lewis Ducket</t>
  </si>
  <si>
    <t>NHS Nottighamshire Work Experience Offices</t>
  </si>
  <si>
    <t>D2N2 Compact memberships 2017</t>
  </si>
  <si>
    <t>Carried forward from 2016</t>
  </si>
  <si>
    <t>Authorised by ER and confirmed by email</t>
  </si>
  <si>
    <t>Count Futures in</t>
  </si>
  <si>
    <t>We would like to subscribe again if you could invoice us please</t>
  </si>
  <si>
    <t>Sub paid in advance in Nov 16</t>
  </si>
  <si>
    <r>
      <t>I can confirm that Babington would like to continue membership of both Compacts</t>
    </r>
    <r>
      <rPr>
        <sz val="11"/>
        <rFont val="Calibri"/>
        <family val="2"/>
      </rPr>
      <t xml:space="preserve"> </t>
    </r>
  </si>
  <si>
    <r>
      <t>I can confirm that Babington would like to continue membership of both Compacts (fee inc in Lincs s-sheet)</t>
    </r>
    <r>
      <rPr>
        <sz val="11"/>
        <rFont val="Calibri"/>
        <family val="2"/>
      </rPr>
      <t xml:space="preserve"> </t>
    </r>
  </si>
  <si>
    <t>West Notts College</t>
  </si>
  <si>
    <t>Stephanie Hoult</t>
  </si>
  <si>
    <t>Stephanie.Hoult@wnc.ac.uk</t>
  </si>
  <si>
    <t>partners@acorntraining.eu</t>
  </si>
  <si>
    <t>We can renew our membership of Compact. Once again I had to justify our membership as budgets are really tight, but we have secured another year (TC)</t>
  </si>
  <si>
    <t>Lisa Share</t>
  </si>
  <si>
    <t>lisa.share@learningunlimiteduk.com</t>
  </si>
  <si>
    <t>Matthew Mitchell</t>
  </si>
  <si>
    <t>matthew.mitchell@workinglinks.co.uk</t>
  </si>
  <si>
    <t>Nottinghamshire County Council would like to re-subscribe. Can you arrange for the invoice to be sent to me (MR)</t>
  </si>
  <si>
    <t>We would like to renew our membership of the D2N2 Compact. Can you please send me the invoice (MG)</t>
  </si>
  <si>
    <t xml:space="preserve"> Would it be possible to set up subscription for Derbyshire Fire &amp; Rescue Service please</t>
  </si>
  <si>
    <t>Emma Stevenson</t>
  </si>
  <si>
    <t>EStevenson@Derbys-Fire.Gov.UK</t>
  </si>
  <si>
    <t>Notts FRS would like to maintain its subscription for the next FY (2017/18)</t>
  </si>
  <si>
    <t>Sub paid in advance in Nov 16 (dual membership with Lincs Compact)</t>
  </si>
  <si>
    <t>If you can arrange for the invoice to come through to me then we can sort it and add the PO number on a later date</t>
  </si>
  <si>
    <t>Mark Stow</t>
  </si>
  <si>
    <t>mstow@lincoln.ac.uk</t>
  </si>
  <si>
    <t>Yes BG will be happy to subscribe for this coming year</t>
  </si>
  <si>
    <t>DonkinITEX</t>
  </si>
  <si>
    <t>Membership conferred as facilitator</t>
  </si>
  <si>
    <t>Chris Donkin</t>
  </si>
  <si>
    <t>chris@donkinitex.co.uk</t>
  </si>
  <si>
    <t>Helen Elliot</t>
  </si>
  <si>
    <t>Unfortunately, we have no budget for subscription fees at DWP so will not be able to pay (Membership conferred by Chairs action)</t>
  </si>
  <si>
    <t>Graham Metcalfe</t>
  </si>
  <si>
    <t>GRAHAM.METCALFE@DWP.GSI.GOV.UK</t>
  </si>
  <si>
    <t>Please raise an invoice to process</t>
  </si>
  <si>
    <t>Ella Oconnor</t>
  </si>
  <si>
    <t>eoconnor@Mansfield.gov.uk</t>
  </si>
  <si>
    <t>We would like to re-subscribe. Thanks, Peter</t>
  </si>
  <si>
    <t xml:space="preserve">Costs (banner) Feb event </t>
  </si>
  <si>
    <t>I can confirm that Mansfield District Council would like to rejoin the D2N2 Public Sector Compact</t>
  </si>
  <si>
    <t>I can confirm that Ashfield District Council would like to rejoin the D2N2 Public Sector Compact (LP)</t>
  </si>
  <si>
    <t>Sharon Allison</t>
  </si>
  <si>
    <t>There are other networks that we make greater use of for our investment and, having reviewed our subscription commitments, we have unfortunately determined that we don’t wish to take up your kind offer on this occasion</t>
  </si>
  <si>
    <t>Carried Forward from 2016</t>
  </si>
  <si>
    <t>Sponsorship of Mar event = member</t>
  </si>
  <si>
    <t>Sub covered by membership of D2N2 Compact</t>
  </si>
  <si>
    <t>Apps</t>
  </si>
  <si>
    <t>Bill.Meredith@bishopburton.ac.uk</t>
  </si>
  <si>
    <t>Bill Meredith</t>
  </si>
  <si>
    <t>Bishop Burton College</t>
  </si>
  <si>
    <t>We have decided not to subscribe at this time. A number of the Compact's important themes - apprenticeship growth for example - we are addressing through other networks.</t>
  </si>
  <si>
    <t xml:space="preserve">Unfortunately this year we won’t be subscribing to the compact but we wish you well with it </t>
  </si>
  <si>
    <t>Abi Rae</t>
  </si>
  <si>
    <t>abi.rae@ctskills.co.uk</t>
  </si>
  <si>
    <t>Corrina about to leave so we are not in a position to subscribe at the mo (HE)</t>
  </si>
  <si>
    <t xml:space="preserve">Nottingham City council would like to re-subscribe and I will be asking Laura Woolley to process the payment for £500 on our behalf </t>
  </si>
  <si>
    <t>helen.elliot@atem.co.uk</t>
  </si>
  <si>
    <t>Costs (catering Feb £150 plus web £17)</t>
  </si>
  <si>
    <t>Send me the invoice and I will do what I can to get it approved before the VP starts but if there is a problem I will be at the front of the queue on his arrival.</t>
  </si>
  <si>
    <t>Payment authorised by Luan at SG meet ing on 17/3/17</t>
  </si>
  <si>
    <t>Membership covered by sub to Lincs PS Compact</t>
  </si>
  <si>
    <t>Payment in kind (accomm Mar 17 event)</t>
  </si>
  <si>
    <t>R</t>
  </si>
  <si>
    <t>I will use this email trail as authorisation to advise CL to issue the invoice (CD reply to SJ)</t>
  </si>
  <si>
    <t>Sub paid to Lincs Compact (reciprocal membership with D2N2)</t>
  </si>
  <si>
    <t>Nottingham University Hospitals</t>
  </si>
  <si>
    <t>Sherwood Forest NHS Trust</t>
  </si>
  <si>
    <t>Julie.bacon@sfh-tr.nhs.uk</t>
  </si>
  <si>
    <t>Julie Bacon</t>
  </si>
  <si>
    <t>Nottingham City Care</t>
  </si>
  <si>
    <t>Nottinghamshire Healthcare Trust</t>
  </si>
  <si>
    <t>Notts Local Medical Commission</t>
  </si>
  <si>
    <t>Michael Wright</t>
  </si>
  <si>
    <t>I’ve spoken to my colleagues at SFH and they think that the subscription is expensive.  Health Education England is already a member of the Compact so it was also thought that there would be a duplication of representatives (LS)</t>
  </si>
  <si>
    <t>Stephen Morely</t>
  </si>
  <si>
    <t>Stephen.morley@lincs.pnn.police.uk</t>
  </si>
  <si>
    <t>Months of 2017 pledged</t>
  </si>
  <si>
    <t>Membersship conferred by Chairs' action at April catch up meeting</t>
  </si>
  <si>
    <t>Considered part of three Trusts sub</t>
  </si>
  <si>
    <r>
      <t>Thom Cow £65</t>
    </r>
    <r>
      <rPr>
        <sz val="6"/>
        <color indexed="10"/>
        <rFont val="Calibri"/>
        <family val="2"/>
      </rPr>
      <t xml:space="preserve"> </t>
    </r>
    <r>
      <rPr>
        <sz val="6"/>
        <color indexed="8"/>
        <rFont val="Calibri"/>
        <family val="2"/>
      </rPr>
      <t>Prior £65 G-Coll £65 CC £65</t>
    </r>
  </si>
  <si>
    <t>Urban Challenge</t>
  </si>
  <si>
    <t>Membership conferred by Chairs's Action</t>
  </si>
  <si>
    <t>Ben@voluntarycentreservices.org.uk</t>
  </si>
  <si>
    <t>Ben Barley</t>
  </si>
  <si>
    <t>Denise.Harrison@nottshc.nhs.uk</t>
  </si>
  <si>
    <t>Denise Harrison</t>
  </si>
  <si>
    <t>I’d be grateful if you could invoice us for the £500 (DH April 2017)</t>
  </si>
  <si>
    <t>Goddard Consultants</t>
  </si>
  <si>
    <t>serenabradshaw@goddardconsultants.com</t>
  </si>
  <si>
    <t>Serena Bradshaw</t>
  </si>
  <si>
    <t>Half price/half year sub agreed with SB</t>
  </si>
  <si>
    <t>Buxton and Leek College</t>
  </si>
  <si>
    <t>TP</t>
  </si>
  <si>
    <t>Lisa Nettleship</t>
  </si>
  <si>
    <t>lisa.nettleship@nottinghamcitycare.nhs.uk</t>
  </si>
  <si>
    <t>Sub agreed with Ian Siara on 2/6/17</t>
  </si>
  <si>
    <t>There are some structural changes at the University currently so I have been unable to gain acceptance for payment of our Compact subscription.  We will probably have to put on hold our membership for this year (BC)</t>
  </si>
  <si>
    <t>Memberhip free as covered by D2N2 Sub</t>
  </si>
  <si>
    <t>Membership free as covered by D2N2 sub</t>
  </si>
  <si>
    <t>A</t>
  </si>
  <si>
    <t>yp/x</t>
  </si>
  <si>
    <t>Complete Careers</t>
  </si>
  <si>
    <t>janet.hutchinson@complete-careers.com</t>
  </si>
  <si>
    <t>Janet Hutchinson</t>
  </si>
  <si>
    <t>You have persuaded us. Please send the invoice</t>
  </si>
  <si>
    <t>£325 sub for 2017 paid in Nov 16 and inc in 2016 s-heet. Then £750 to sponsor Sept 17 event</t>
  </si>
  <si>
    <t>Jo Beckwith</t>
  </si>
  <si>
    <t>Jo.Beckwith@nuh.nhs.uk</t>
  </si>
  <si>
    <t>I can confirm that Nottingham University Hospitals NHS Trust wishes to join the D2N2 Public Service Compact for the remainder of 2017 at a cost of £250</t>
  </si>
  <si>
    <t>CLIP for Learning</t>
  </si>
  <si>
    <t>I would also like to join the Steering Group, and would appreciate it if you could send the offer through to me</t>
  </si>
  <si>
    <t>Katie Easey</t>
  </si>
  <si>
    <t>katie@cliplearning.com</t>
  </si>
  <si>
    <t>Happy to committ to membership until the end of the year</t>
  </si>
  <si>
    <t>Lara Steptoe</t>
  </si>
  <si>
    <t>lsteptoe@grantham.ac.uk</t>
  </si>
  <si>
    <t>Serco</t>
  </si>
  <si>
    <t>I've received approval for Serco to join the Compact</t>
  </si>
  <si>
    <t>Penny Lee</t>
  </si>
  <si>
    <t>Penny.Lee@lincolnshire.gov.uk</t>
  </si>
  <si>
    <t>N or D</t>
  </si>
  <si>
    <t>North Notts Coll / RNN Group</t>
  </si>
  <si>
    <t>Happy to join and yes please send invoice to me (DW)</t>
  </si>
  <si>
    <t>Denise West</t>
  </si>
  <si>
    <t>DWest@nnc.ac.uk</t>
  </si>
  <si>
    <t>Del fees Aug event (NCH)</t>
  </si>
  <si>
    <t>Del fees Feb event (NNC)</t>
  </si>
  <si>
    <t>Let’s go for option 2 (sub for 16 months for cost of 1 year - until end 2018) please invoice me</t>
  </si>
  <si>
    <t>iain.dickinson@firstcollegelincs.co.uk</t>
  </si>
  <si>
    <t>Qre</t>
  </si>
  <si>
    <t>Iain Dickinson</t>
  </si>
  <si>
    <t>Serco sposnsorship for Dec event</t>
  </si>
  <si>
    <t>Authorised by Penny Lee</t>
  </si>
  <si>
    <t>David Roberts</t>
  </si>
  <si>
    <t>D.Roberts@blc.ac.uk</t>
  </si>
  <si>
    <t>xxxx xxxx</t>
  </si>
  <si>
    <t xml:space="preserve">nmds-support@skillsforcare.org.uk </t>
  </si>
  <si>
    <t>Emily Williams</t>
  </si>
  <si>
    <t>Emily.Williams@Chesterfield.gov.uk</t>
  </si>
  <si>
    <t>sharonallison1@nhs.net</t>
  </si>
  <si>
    <t>Mark Rowe</t>
  </si>
  <si>
    <t>mrowe@tuc.org.uk</t>
  </si>
  <si>
    <t>office@nottslmc.co.uk</t>
  </si>
  <si>
    <t>Peter Carney</t>
  </si>
  <si>
    <t xml:space="preserve">peter.carney@ambervalley.gov.uk </t>
  </si>
  <si>
    <t>Christine Wint</t>
  </si>
  <si>
    <t xml:space="preserve">Christinewint@nhs.net </t>
  </si>
  <si>
    <t>Paul Markham</t>
  </si>
  <si>
    <t>paul.markham.1172@derbyshire.pnn.police.uk</t>
  </si>
  <si>
    <t>Ceri Lennon</t>
  </si>
  <si>
    <t>ceri.lennon@lincs-chs.nhs.uk</t>
  </si>
  <si>
    <t>Delegate fees for Dec 2017 event</t>
  </si>
  <si>
    <t>Compact subs and memberships 2018</t>
  </si>
  <si>
    <t>Carried Forward from 2017</t>
  </si>
  <si>
    <t xml:space="preserve">Months of 2018 pledged </t>
  </si>
  <si>
    <r>
      <t>I can confirm we’re approved the 2018 subscription to the compact for 2018 in respect of ULHT, LPFT and LCHS.Please could you provide me with an invoice for the £900 joint subscription</t>
    </r>
    <r>
      <rPr>
        <sz val="6"/>
        <color indexed="12"/>
        <rFont val="Arial"/>
        <family val="2"/>
      </rPr>
      <t>. </t>
    </r>
  </si>
  <si>
    <t xml:space="preserve">Lincolnshire Partnership NHS Trust </t>
  </si>
  <si>
    <t>See ULHT response</t>
  </si>
  <si>
    <t>Costs for Dec 2017 event</t>
  </si>
  <si>
    <t>Bacon Rolls</t>
  </si>
  <si>
    <t>Knights Care x 2</t>
  </si>
  <si>
    <t>Fiona Anderson</t>
  </si>
  <si>
    <t>fiona.anderson02@ntu.ac.uk</t>
  </si>
  <si>
    <t>Tania Hay</t>
  </si>
  <si>
    <t>Tania.Hay@derby.gov.uk</t>
  </si>
  <si>
    <t>Childrens Links</t>
  </si>
  <si>
    <t>Rachel Aylmer</t>
  </si>
  <si>
    <t>rachel.aylmer@childrenslinks.org.uk</t>
  </si>
  <si>
    <t>Carried forward from 2017</t>
  </si>
  <si>
    <t>Months of 2018 pledged</t>
  </si>
  <si>
    <t>Nottingham City Homes</t>
  </si>
  <si>
    <t>Rebecca Foulds</t>
  </si>
  <si>
    <t>rebecca.foulds@nottinghamcityhomes.org.uk</t>
  </si>
  <si>
    <t>Lincolnshire Coop Ltd</t>
  </si>
  <si>
    <t>Rachel Ashmore</t>
  </si>
  <si>
    <t>rashmore@lincolnshire.coop</t>
  </si>
  <si>
    <t>YY</t>
  </si>
  <si>
    <t>Sandra Cowley</t>
  </si>
  <si>
    <t>sandra.cowley@futuresadvice.co.uk</t>
  </si>
  <si>
    <t>Sean Knight</t>
  </si>
  <si>
    <t>sknight@lincolncollege.ac.uk</t>
  </si>
  <si>
    <t>Membership free as DonkinITEX provide facilitation</t>
  </si>
  <si>
    <t>Derbyshire Community Health Servs (DCHS)</t>
  </si>
  <si>
    <t>Nottingham College</t>
  </si>
  <si>
    <t>we will of course be resubscribing!</t>
  </si>
  <si>
    <t>LinCA is looking to prioritise their existing commitments and only support membership of a selected number of networks across the county. Sadly, this will mean we will not be renewing our membership with the compact for 2018</t>
  </si>
  <si>
    <t>We would also like to be  members and would appreciate paying in 4 quarterly instalments</t>
  </si>
  <si>
    <t>can you re-subscribe us please for £250</t>
  </si>
  <si>
    <t xml:space="preserve">Nottingham University  </t>
  </si>
  <si>
    <t>Ruth Eccles</t>
  </si>
  <si>
    <t>Ruth.eccles@nottingham.ac.uk</t>
  </si>
  <si>
    <t>We are very happy to continue to subscribe to the GLPSC for 2018</t>
  </si>
  <si>
    <t>Let’s go for option 2 (sub for 16 months for cost of 1 year - until end 2018) please invoice me [A Fox Aug 17]</t>
  </si>
  <si>
    <t>Notts Health Care would like to re-subscribe to the D2N2</t>
  </si>
  <si>
    <t>We wish to re-subscribe please</t>
  </si>
  <si>
    <t>Please send the invoice for my attention (ID)</t>
  </si>
  <si>
    <t>I can confirm Mansfield District Council and Ashfield District Council would like to retain their membership, please can you produce one invoice to cover costs for both Councils and forward to my email address</t>
  </si>
  <si>
    <t>See Mansfiled DC reply</t>
  </si>
  <si>
    <t>CLIP would like to re-subscribe please.</t>
  </si>
  <si>
    <t>Teresa Cullen</t>
  </si>
  <si>
    <t>ceo@enable.uk.net</t>
  </si>
  <si>
    <t>We would like to join the D2N2 Public Services Compact, please could you send us an invoice for £250 for our membership fee for 2018</t>
  </si>
  <si>
    <t>theresa.mitchinson11487@nottinghamshire.pnn.police.uk</t>
  </si>
  <si>
    <t>Theresa Mitchinson</t>
  </si>
  <si>
    <t>Nottinghamshire Police</t>
  </si>
  <si>
    <t>There is a purchase order from Serco (JA of CL)</t>
  </si>
  <si>
    <t>Considered as part of the Lincs Police sub</t>
  </si>
  <si>
    <t>Authorised by Charlotte</t>
  </si>
  <si>
    <t>Authorised by Richard Heffer</t>
  </si>
  <si>
    <t>Christine has asked me to organise subscription for the public sector compact group (ES)</t>
  </si>
  <si>
    <t>Gail Jackson</t>
  </si>
  <si>
    <t>gail.jackson@communitylincs.com</t>
  </si>
  <si>
    <t>We should be covered under LCC corporate membership I believe</t>
  </si>
  <si>
    <t>Please can you invoice us for our renewal (AC)</t>
  </si>
  <si>
    <t>Please can you invoice us for our renewal (AC) 50% fee as main fee paid to D2N2 Compact</t>
  </si>
  <si>
    <t>l.nettleship@nhs.net</t>
  </si>
  <si>
    <t>Happy to re-subscribe (MS)</t>
  </si>
  <si>
    <t>I’ll be paying the sub for the PSC through my skills budget (AB)</t>
  </si>
  <si>
    <t>Pieter Ekstein</t>
  </si>
  <si>
    <t xml:space="preserve">Pieter.Eksteen@emc-dnl.co.uk </t>
  </si>
  <si>
    <t xml:space="preserve">annabelle.barwick@derbyhomes.org  </t>
  </si>
  <si>
    <t>As with all colleges, we are active within numerous collaborative groups and have to make difficult judgements on where best to concentrate our resources</t>
  </si>
  <si>
    <t>We don’t want to subscribe</t>
  </si>
  <si>
    <t>Please raise an invoice for CPBS to join the Compact</t>
  </si>
  <si>
    <t>Could you invoice us next Friday, I’ve just put the PO in (PC)</t>
  </si>
  <si>
    <t>We would like to renew our subscription for 2018.  Can you arrange for an invoice to be sent to me and I will make the necessary arrangements for payment (MR)</t>
  </si>
  <si>
    <t>The University of Nottingham would like to subscribe to the D2N2 and Lincolnshire Public Service Compacts for 2018 please</t>
  </si>
  <si>
    <t>As a small third sector organisation please can we join at the £200 rate</t>
  </si>
  <si>
    <t xml:space="preserve">Christine Collymore </t>
  </si>
  <si>
    <t>Christine.Collymore@skillsforcare.org.uk</t>
  </si>
  <si>
    <t>Invoice me Chris and I'll take it from there around raising a purchase order number (JB)</t>
  </si>
  <si>
    <t>Yes Futures will be re-subscribing to the D2N2 Public Sector Compact 2018 (SC)</t>
  </si>
  <si>
    <t>Yes Futures will be re-subscribing to the Lincs  Public Sector Compact 2018 (SC)</t>
  </si>
  <si>
    <t>Aidan Rave</t>
  </si>
  <si>
    <t>a.rave@southkesteven.gov.uk</t>
  </si>
  <si>
    <t>Unfortunately I am not going to be able to renew the subscription. I fully support the Compact and what it is trying to achieve but I have found it difficult to find the time to attend meetings and would therefore find it difficult to justify the cost going forward (BB)</t>
  </si>
  <si>
    <t>We have had a team discussion today on joining the compact and felt this would be a really useful thing to do (MR)</t>
  </si>
  <si>
    <t>Delegate fees Feb 18 event (Priory/PT))</t>
  </si>
  <si>
    <t>Amanda Bouttell</t>
  </si>
  <si>
    <t>amanda.bouttell@west-lindsey.gov.uk</t>
  </si>
  <si>
    <r>
      <t>We would definitely like to join the Compact</t>
    </r>
    <r>
      <rPr>
        <sz val="6"/>
        <color indexed="12"/>
        <rFont val="Arial"/>
        <family val="2"/>
      </rPr>
      <t>.</t>
    </r>
    <r>
      <rPr>
        <sz val="6"/>
        <rFont val="Calibri"/>
        <family val="2"/>
      </rPr>
      <t> I need to check with a finance colleague as I think I’ll need to raise a PO (FA)</t>
    </r>
  </si>
  <si>
    <t>We will not be in a position to pay any subscription fees (GM)</t>
  </si>
  <si>
    <t>Have now had confirmation that we can go ahead with this (LS)</t>
  </si>
  <si>
    <t>Send the invoice to me, I will aim to get it sorted for us all (DM)</t>
  </si>
  <si>
    <t>I’ll happily organise the missing annual subscription payment (SS)</t>
  </si>
  <si>
    <t>Membership conferred by 'Chairs Action' as recognition of payment in kind</t>
  </si>
  <si>
    <t>I can confirm that Hannah does wish to renew our membership (MJ)</t>
  </si>
  <si>
    <t xml:space="preserve"> Mark Forrester</t>
  </si>
  <si>
    <t>Mark.Forrester@staffsmoorlands.gov.uk</t>
  </si>
  <si>
    <t>We will not be subscribing to the D2N2 Public Service Compact 20-18. The initiative looks interesting but it is not clear to us what the practical benefits are at this point</t>
  </si>
  <si>
    <t>We will be unable to continue with the compact for 2018. We will of course continually review our position and if we are better placed to join and support the compact then I would push the case to re-subscribe (AS)</t>
  </si>
  <si>
    <t>At this time it is a no from our dept ™</t>
  </si>
  <si>
    <t>At this moment we are not able to join the Compact, however we want to continue to support initiatives around workforce development and improving quality of the workforce to deliver excellent services</t>
  </si>
  <si>
    <t>Christine Collymore</t>
  </si>
  <si>
    <t>Could you arrange for the raising of an invoice and I will get it sorted (CS)</t>
  </si>
  <si>
    <t>Open University</t>
  </si>
  <si>
    <t>Angela Gill</t>
  </si>
  <si>
    <t>Angela.Gill@open.ac.uk</t>
  </si>
  <si>
    <t>University of Derby</t>
  </si>
  <si>
    <t>We’ve been requested to pay the annual membership for the University of Derby of the Compact Alliance, £500.00</t>
  </si>
  <si>
    <t>Denise Baker</t>
  </si>
  <si>
    <t>d.baker@derby.ac.uk</t>
  </si>
  <si>
    <t>Talent Academy (Nottinghamshire)</t>
  </si>
  <si>
    <t>Jackie Hewlett-Davies</t>
  </si>
  <si>
    <t>Please raise arrange for an invoice to be raised for £500 for my attention for the Nottinghamshire Talent Academy subscription to the D2N2 Public Service  Compact</t>
  </si>
  <si>
    <t>jackie.hewlett-davies2@nhs.net</t>
  </si>
  <si>
    <t>I have agreement to pay the subscription to re-join the D2N2 Public Service Compact Group, please can you send the invoice through and I will arrange payment</t>
  </si>
  <si>
    <t>Stephen Sefton</t>
  </si>
  <si>
    <t>Delegate fees Unis (YMCA)</t>
  </si>
  <si>
    <t>Associate membership conferred as part of Talent Academy subscription</t>
  </si>
  <si>
    <t>Community Lincs</t>
  </si>
  <si>
    <t>Please can you invoice Steve Smith and copy me in, I’ve agreed to fund half of this for the coming year so we can continue our membership</t>
  </si>
  <si>
    <t>I can confirm that we would like to continue our membership with D2N2</t>
  </si>
  <si>
    <t>Lawrence Turton</t>
  </si>
  <si>
    <t>lawrenceturton@prostartuk.co.uk</t>
  </si>
  <si>
    <t>stephen.sefton@bishopg.ac.uk</t>
  </si>
  <si>
    <t>Yes we will rejoin (DN)</t>
  </si>
  <si>
    <t>Membership part of a joint sub lead by NEDDC</t>
  </si>
  <si>
    <t>The Open University</t>
  </si>
  <si>
    <t>Sorry for the delay in coming back to you, but yes we would like to subscribe</t>
  </si>
  <si>
    <t>Sorry for the delay in coming back to you, but yes we would like to subscribe (AG) Sub fee attributed to Lincs Compact</t>
  </si>
  <si>
    <t>Calderdale have made the decision not to renew the membership</t>
  </si>
  <si>
    <t>We won’t be subscribing however, I will continue to share events with colleagues so they can attend any suitable events (RA)</t>
  </si>
  <si>
    <t>We committ to resub -please send the ivoice (GMcC)</t>
  </si>
  <si>
    <t>We committ to resub -please send the ivoice (GMcC) [Lincs considered to be the 'home' Compact]</t>
  </si>
  <si>
    <t>Priory School City of Lincoln</t>
  </si>
  <si>
    <t>Please arrange to send me the invoice for the discounted fee of £95</t>
  </si>
  <si>
    <t>Tracey Taylor</t>
  </si>
  <si>
    <t>TTaylor@prioryacademies.co.uk</t>
  </si>
  <si>
    <t>charley.rimmer@lincs.pnn.police.uk</t>
  </si>
  <si>
    <t>Charlie Rimmer</t>
  </si>
  <si>
    <t>ian.dickinson@firstcollegelincs.co.uk</t>
  </si>
  <si>
    <t>Anna Wombell</t>
  </si>
  <si>
    <t>awombell@rotherham.ac.uk</t>
  </si>
  <si>
    <t>James Whybrow</t>
  </si>
  <si>
    <t>James.Whybrow@nottinghamcollege.ac.uk</t>
  </si>
  <si>
    <t>Sub covered by membership of Lincs Compact</t>
  </si>
  <si>
    <t>Precise HR</t>
  </si>
  <si>
    <t>Sub covered by sponsoring Apps Conf</t>
  </si>
  <si>
    <t>Nikki Hufton</t>
  </si>
  <si>
    <t>nikki.hufton@precisehr.co.uk</t>
  </si>
  <si>
    <t>D2N2 Public Service Compact - Members and Subs 2018</t>
  </si>
  <si>
    <r>
      <t xml:space="preserve">Delegate fees Apps </t>
    </r>
    <r>
      <rPr>
        <sz val="6"/>
        <color indexed="8"/>
        <rFont val="Arial"/>
        <family val="2"/>
      </rPr>
      <t>(O2Ox2</t>
    </r>
    <r>
      <rPr>
        <sz val="6"/>
        <color indexed="10"/>
        <rFont val="Arial"/>
        <family val="2"/>
      </rPr>
      <t xml:space="preserve"> </t>
    </r>
    <r>
      <rPr>
        <sz val="6"/>
        <color indexed="8"/>
        <rFont val="Arial"/>
        <family val="2"/>
      </rPr>
      <t>C</t>
    </r>
    <r>
      <rPr>
        <sz val="6"/>
        <rFont val="Arial"/>
        <family val="2"/>
      </rPr>
      <t>RHx2)</t>
    </r>
  </si>
  <si>
    <t>Corrina Hembury</t>
  </si>
  <si>
    <t>corrina.hembury@atem.co.uk</t>
  </si>
  <si>
    <t>I am happy for us to proceed with subscription to the compact but not until our new financial year (which begins in August)</t>
  </si>
  <si>
    <t>James Gilbert</t>
  </si>
  <si>
    <t>James.Gilbert@e-lindsey.gov.uk</t>
  </si>
  <si>
    <t>I understand CPBS are members and on that basis we don’t intend to re-join as they provide our HR services</t>
  </si>
  <si>
    <t>Payment authorised by James Whybrow</t>
  </si>
  <si>
    <t>Alex White</t>
  </si>
  <si>
    <t>alex.white@nottinghamcity.gov.uk</t>
  </si>
  <si>
    <t>EMAAN</t>
  </si>
  <si>
    <t>Helen Richardson</t>
  </si>
  <si>
    <t>helen.richardson@workpays.co.uk</t>
  </si>
  <si>
    <t>Payment authorised by Helen Richardson</t>
  </si>
  <si>
    <t>Anthony Smith</t>
  </si>
  <si>
    <t>anthony.smith@babington.co.uk</t>
  </si>
  <si>
    <t>Richard Kirkland</t>
  </si>
  <si>
    <t>richard.kirkland@d2n2lep.org</t>
  </si>
  <si>
    <t>Yes, all good to go ahead and re-subscribe for £250</t>
  </si>
  <si>
    <t>Delgate fees Nov Conf (Bab/BrxBC)</t>
  </si>
  <si>
    <t>Work Based Learning Alliance</t>
  </si>
  <si>
    <t>Send the invoice to me (ID) in name of WBLA here at First College</t>
  </si>
  <si>
    <t>Wendy Smith</t>
  </si>
  <si>
    <t>wendy.smith@derby-college.ac.uk</t>
  </si>
  <si>
    <r>
      <t>We would like take out this membership.</t>
    </r>
    <r>
      <rPr>
        <sz val="11"/>
        <rFont val="Calibri"/>
        <family val="2"/>
      </rPr>
      <t xml:space="preserve">  </t>
    </r>
  </si>
  <si>
    <t>Sub covered by membership of D2N2 PS Compact</t>
  </si>
  <si>
    <t>invoice authorised by Mike Johnson</t>
  </si>
  <si>
    <t>Mike Johnson</t>
  </si>
  <si>
    <t>mjohnson@lagat.co.uk</t>
  </si>
  <si>
    <t>MP</t>
  </si>
  <si>
    <t>Vision West Notts College</t>
  </si>
  <si>
    <t>West Nottinghamshire College would like to progress our membership at £160 for the remainder of the current year (CW)</t>
  </si>
  <si>
    <t>lee.radford1@nhs.net</t>
  </si>
  <si>
    <t>Lee Radford</t>
  </si>
  <si>
    <t>ATTFE</t>
  </si>
  <si>
    <t>Membership conferred by Steering Group (see minutes of Sept meeting)</t>
  </si>
  <si>
    <t>Simon Martin</t>
  </si>
  <si>
    <t>S.Martin@attfe.org.uk</t>
  </si>
  <si>
    <t>Sponsorhip of Conf (Futures)</t>
  </si>
  <si>
    <t>please accept this email as confirmation Futures will contribute £1000 to the event (FOS)</t>
  </si>
  <si>
    <t>30/101/8</t>
  </si>
  <si>
    <t xml:space="preserve"> Y</t>
  </si>
  <si>
    <r>
      <t xml:space="preserve">Cat costs Apps WAWN Ev / domain fees </t>
    </r>
    <r>
      <rPr>
        <sz val="6"/>
        <color indexed="8"/>
        <rFont val="Arial"/>
        <family val="2"/>
      </rPr>
      <t>(-147)</t>
    </r>
  </si>
  <si>
    <t>Conf costs (Mo 65 then 2250)</t>
  </si>
  <si>
    <t>susan.spray@nhs.net</t>
  </si>
  <si>
    <t>Derbyshire Healthcare Trust</t>
  </si>
  <si>
    <t>Susan Spray</t>
  </si>
  <si>
    <t>Awrds (Mo 56/Trpy 124/phto 120/cat 321/Ark17)</t>
  </si>
  <si>
    <t>Compact subs and memberships 2019</t>
  </si>
  <si>
    <t>Bishop Grosseteste University</t>
  </si>
  <si>
    <t>Carried Forward from 2018</t>
  </si>
  <si>
    <t xml:space="preserve">Months of 2019 pledged </t>
  </si>
  <si>
    <t>Awrds (cat 321 to be inv by Uni)</t>
  </si>
  <si>
    <t>Carried forward from 2018</t>
  </si>
  <si>
    <t>Still owed from 2018</t>
  </si>
  <si>
    <t>D2N2 Public Service Compact - Members and Subs 2019</t>
  </si>
  <si>
    <t>joanne.kane@lincs.pnn.police.uk</t>
  </si>
  <si>
    <t>Joanne Kane</t>
  </si>
  <si>
    <t>XX</t>
  </si>
  <si>
    <t>Please send me the invoice for Mansfield DC and Ashfield DC</t>
  </si>
  <si>
    <t>Please send an invoice for subscription for 2019 to me and I’ll arrange for payment</t>
  </si>
  <si>
    <t>New College Stamford would like to continue membership, would you arrange the invoice for my attention</t>
  </si>
  <si>
    <t>Authorised by NH of LCC in Nov 18</t>
  </si>
  <si>
    <t>Authorised by LS of G-Coll in Dec 18</t>
  </si>
  <si>
    <t>we will be re-subscribing (TH)</t>
  </si>
  <si>
    <t>We are in (ID)</t>
  </si>
  <si>
    <t>We would like to continue our membership for 2019 please</t>
  </si>
  <si>
    <t>Months of 2019 pledged</t>
  </si>
  <si>
    <t>Notts FRS will be delighted to renew our subscription at £500 please for 2019 (RH)</t>
  </si>
  <si>
    <t>We would like to continue as Compact members (RA)</t>
  </si>
  <si>
    <t>More than happy to subscribe as per previous arrangements</t>
  </si>
  <si>
    <t>We would like join again next year (LD)</t>
  </si>
  <si>
    <t>Renewal authorised (PC)</t>
  </si>
  <si>
    <t>Please find attached our purchase order to renew our membership to D2NS Public Service (CW)</t>
  </si>
  <si>
    <t>Sponsorship of AotY Awards flagged as membership payment in kind</t>
  </si>
  <si>
    <t>Combined sub of £1200 to cover all three Lincs NHS Trusts agreed by CF</t>
  </si>
  <si>
    <t>Can you please arrange for Community Lincs to raise an invoice for £350 subscription</t>
  </si>
  <si>
    <t>Nottinghamshire County Council would like to renew our subscription to the D2N2 Public Service Compact for 2019</t>
  </si>
  <si>
    <t>It is with regret that I confirm that Lincolnshire Police will not be renewing our membership of Greater Lincolnshire Public Service Compact (GB)</t>
  </si>
  <si>
    <t>See Lincs Police response</t>
  </si>
  <si>
    <t>Membership awarded for facilitation role</t>
  </si>
  <si>
    <t>MEmbership awarded for finance support role</t>
  </si>
  <si>
    <t>As the F&amp;R service are part of LCC then the sub is covered by the LCC sub</t>
  </si>
  <si>
    <t>Membership conferred by Chairs action so that we can work with ATTFE to promote PS jobs</t>
  </si>
  <si>
    <t>Please ask Community Lincs to invoice us and I will raise a PO</t>
  </si>
  <si>
    <t>we will be re-subscribing (IN)</t>
  </si>
  <si>
    <t>Ian Newton</t>
  </si>
  <si>
    <t>Please send us the Invoice for £100 for micro organisations (JH)</t>
  </si>
  <si>
    <t>Ruth Owen</t>
  </si>
  <si>
    <t>ruth.owen@wnc.ac.uk</t>
  </si>
  <si>
    <t>I have just been notified by Procurement that they have raised this order (LF)</t>
  </si>
  <si>
    <t>Authorised by Manny Gatt</t>
  </si>
  <si>
    <t>We’ve not really found much benefit from the D2N2 events this year we have decided not to continue with our subscription for the next year (PW)</t>
  </si>
  <si>
    <t>Jess Clayton</t>
  </si>
  <si>
    <t>jessica.clayton@bolsover.gov.uk</t>
  </si>
  <si>
    <t>AIM Awards will be resubscribing to both D2N2 and Greater Lincs Compact so could you please invoice as appropriate (SD)</t>
  </si>
  <si>
    <t>10/2/119</t>
  </si>
  <si>
    <t>Yes I can confirm that I will be renewing the subscription to the public services compact (MS)</t>
  </si>
  <si>
    <t>We are not able to progress with a subscription (HR)</t>
  </si>
  <si>
    <t xml:space="preserve">If you send me an invoice I will pick this up (SS) </t>
  </si>
  <si>
    <t>Please invoice me (JHD)</t>
  </si>
  <si>
    <t>Authorised by Juli Hicks</t>
  </si>
  <si>
    <t>With regret that the Open University can no longer subscribe to the D2N2 and Lincoln PS Compacts</t>
  </si>
  <si>
    <t>With regret that the Open University can no longer subscribe to the D2N2 and Lincoln PS Compacts (AG)</t>
  </si>
  <si>
    <t>Prostart Training are interested re-subscribing D2N2 PS Compact for 2019 (CF)</t>
  </si>
  <si>
    <t>Can you send me an a request for the £250 and I will get the funding over to you asap (MR)</t>
  </si>
  <si>
    <t>Half sub [other half contribution in kind] authoriseed by CM</t>
  </si>
  <si>
    <t>I'm afraid that my department has other budget priorities this year, so I don't plan to renew our subscription (RE)</t>
  </si>
  <si>
    <t>l can confirm Futures will continue our Greater Lincolnshire  membership [SC] (reduction as this is the away Compact for Futures)</t>
  </si>
  <si>
    <t>l can confirm Futures will continue our D2N2 membership (SC)</t>
  </si>
  <si>
    <t>Precise will be providing services considered as 'payment in kind' in 2019. Arrangement agreed by Chairs action</t>
  </si>
  <si>
    <t>Authorised by Janet Farr</t>
  </si>
  <si>
    <t xml:space="preserve"> Unfortunately we both (BM + DB) feel that at the moment we are not in a position to engage and therefore will not be subscribing this year</t>
  </si>
  <si>
    <t>Send the invoice to me using the details below (DM)</t>
  </si>
  <si>
    <t>If you can please send across to Hannah, she will make sure that it all flows through (JW)</t>
  </si>
  <si>
    <t>Daniel Metters</t>
  </si>
  <si>
    <t>daniel.metters@bishopburton.ac.uk</t>
  </si>
  <si>
    <t>Please invoice us (GMcC)</t>
  </si>
  <si>
    <t>Please invoice us (GMcC) [£125 charged as the discount for 'away' Compact membership]</t>
  </si>
  <si>
    <t>Membership conferred by Chairs action in recognition of the contribution to the 'Retention' event</t>
  </si>
  <si>
    <t xml:space="preserve">Lucy McDonald </t>
  </si>
  <si>
    <t>lucy.mcdonald@skillsforcare.org.uk</t>
  </si>
  <si>
    <t>Membership conferred by Chairs action for contribution in kind to the work of the Compact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</si>
</sst>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
    <numFmt numFmtId="170" formatCode="[$-809]dd\ mmmm\ yyyy"/>
    <numFmt numFmtId="171" formatCode="dd/mm/yy;@"/>
    <numFmt numFmtId="172" formatCode="d/m/yy;@"/>
    <numFmt numFmtId="173" formatCode="dd/mm/yyyy;@"/>
    <numFmt numFmtId="174" formatCode="d\.m\.yy;@"/>
  </numFmts>
  <fonts count="52">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14"/>
      <name val="MS Sans Serif"/>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MS Sans Serif"/>
      <family val="0"/>
    </font>
    <font>
      <sz val="11"/>
      <color indexed="62"/>
      <name val="Calibri"/>
      <family val="2"/>
    </font>
    <font>
      <sz val="11"/>
      <color indexed="10"/>
      <name val="Calibri"/>
      <family val="2"/>
    </font>
    <font>
      <sz val="11"/>
      <color indexed="19"/>
      <name val="Calibri"/>
      <family val="2"/>
    </font>
    <font>
      <sz val="10"/>
      <name val="MS Sans Serif"/>
      <family val="0"/>
    </font>
    <font>
      <b/>
      <sz val="11"/>
      <color indexed="63"/>
      <name val="Calibri"/>
      <family val="2"/>
    </font>
    <font>
      <b/>
      <sz val="18"/>
      <color indexed="62"/>
      <name val="Cambria"/>
      <family val="2"/>
    </font>
    <font>
      <b/>
      <sz val="11"/>
      <color indexed="8"/>
      <name val="Calibri"/>
      <family val="2"/>
    </font>
    <font>
      <sz val="6"/>
      <name val="Arial"/>
      <family val="2"/>
    </font>
    <font>
      <sz val="6"/>
      <color indexed="8"/>
      <name val="MS Sans Serif"/>
      <family val="2"/>
    </font>
    <font>
      <sz val="6"/>
      <name val="MS Sans Serif"/>
      <family val="0"/>
    </font>
    <font>
      <u val="single"/>
      <sz val="6"/>
      <color indexed="12"/>
      <name val="MS Sans Serif"/>
      <family val="0"/>
    </font>
    <font>
      <sz val="6"/>
      <color indexed="8"/>
      <name val="Arial"/>
      <family val="2"/>
    </font>
    <font>
      <b/>
      <sz val="14"/>
      <name val="Arial"/>
      <family val="2"/>
    </font>
    <font>
      <sz val="6"/>
      <color indexed="8"/>
      <name val="Calibri"/>
      <family val="2"/>
    </font>
    <font>
      <b/>
      <sz val="8"/>
      <name val="Arial"/>
      <family val="2"/>
    </font>
    <font>
      <sz val="12"/>
      <name val="Arial"/>
      <family val="2"/>
    </font>
    <font>
      <b/>
      <sz val="10"/>
      <name val="Arial"/>
      <family val="2"/>
    </font>
    <font>
      <sz val="10"/>
      <name val="Tahoma"/>
      <family val="2"/>
    </font>
    <font>
      <b/>
      <sz val="8"/>
      <color indexed="8"/>
      <name val="Arial"/>
      <family val="2"/>
    </font>
    <font>
      <b/>
      <sz val="8"/>
      <color indexed="10"/>
      <name val="Arial"/>
      <family val="2"/>
    </font>
    <font>
      <sz val="6"/>
      <color indexed="10"/>
      <name val="Arial"/>
      <family val="2"/>
    </font>
    <font>
      <sz val="10"/>
      <color indexed="8"/>
      <name val="MS Sans Serif"/>
      <family val="0"/>
    </font>
    <font>
      <sz val="6"/>
      <color indexed="10"/>
      <name val="Calibri"/>
      <family val="2"/>
    </font>
    <font>
      <sz val="8"/>
      <color indexed="10"/>
      <name val="Arial"/>
      <family val="2"/>
    </font>
    <font>
      <sz val="11"/>
      <name val="Calibri"/>
      <family val="2"/>
    </font>
    <font>
      <sz val="6"/>
      <name val="Calibri"/>
      <family val="2"/>
    </font>
    <font>
      <b/>
      <sz val="6"/>
      <color indexed="8"/>
      <name val="Arial"/>
      <family val="2"/>
    </font>
    <font>
      <sz val="8"/>
      <color indexed="8"/>
      <name val="MS Sans Serif"/>
      <family val="0"/>
    </font>
    <font>
      <sz val="8.5"/>
      <color indexed="8"/>
      <name val="MS Sans Serif"/>
      <family val="0"/>
    </font>
    <font>
      <b/>
      <sz val="10"/>
      <color indexed="8"/>
      <name val="Arial"/>
      <family val="2"/>
    </font>
    <font>
      <sz val="6"/>
      <color indexed="12"/>
      <name val="Arial"/>
      <family val="2"/>
    </font>
    <font>
      <sz val="6"/>
      <name val="Sans-serif"/>
      <family val="0"/>
    </font>
    <font>
      <b/>
      <sz val="6"/>
      <name val="Arial"/>
      <family val="2"/>
    </font>
    <font>
      <b/>
      <sz val="6"/>
      <color indexed="10"/>
      <name val="Arial"/>
      <family val="2"/>
    </font>
    <font>
      <sz val="8"/>
      <name val="Segoe UI"/>
      <family val="2"/>
    </font>
    <font>
      <b/>
      <sz val="6"/>
      <color rgb="FFFF0000"/>
      <name val="Arial"/>
      <family val="2"/>
    </font>
    <font>
      <sz val="6"/>
      <color theme="1"/>
      <name val="Calibri"/>
      <family val="2"/>
    </font>
    <font>
      <sz val="6"/>
      <color rgb="FF000000"/>
      <name val="Calibri"/>
      <family val="2"/>
    </font>
  </fonts>
  <fills count="2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theme="0"/>
        <bgColor indexed="64"/>
      </patternFill>
    </fill>
    <fill>
      <patternFill patternType="solid">
        <fgColor rgb="FF00B0F0"/>
        <bgColor indexed="64"/>
      </patternFill>
    </fill>
    <fill>
      <patternFill patternType="solid">
        <fgColor rgb="FF9933FF"/>
        <bgColor indexed="64"/>
      </patternFill>
    </fill>
    <fill>
      <patternFill patternType="solid">
        <fgColor rgb="FF7030A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16" borderId="1" applyNumberFormat="0" applyAlignment="0" applyProtection="0"/>
    <xf numFmtId="0" fontId="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17" fillId="0" borderId="0">
      <alignment/>
      <protection/>
    </xf>
    <xf numFmtId="0" fontId="29" fillId="0" borderId="0">
      <alignment/>
      <protection/>
    </xf>
    <xf numFmtId="0" fontId="0" fillId="0" borderId="0">
      <alignment/>
      <protection/>
    </xf>
    <xf numFmtId="0" fontId="17" fillId="0" borderId="0">
      <alignment/>
      <protection/>
    </xf>
    <xf numFmtId="0" fontId="0" fillId="4" borderId="7" applyNumberFormat="0" applyFont="0" applyAlignment="0" applyProtection="0"/>
    <xf numFmtId="0" fontId="18" fillId="16"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5" fillId="0" borderId="0" applyNumberFormat="0" applyFill="0" applyBorder="0" applyAlignment="0" applyProtection="0"/>
  </cellStyleXfs>
  <cellXfs count="210">
    <xf numFmtId="0" fontId="0" fillId="0" borderId="0" xfId="0" applyAlignment="1">
      <alignment/>
    </xf>
    <xf numFmtId="0" fontId="23" fillId="0" borderId="0" xfId="60" applyFont="1" applyAlignment="1">
      <alignment horizontal="left" wrapText="1"/>
      <protection/>
    </xf>
    <xf numFmtId="0" fontId="23" fillId="0" borderId="0" xfId="60" applyFont="1" applyAlignment="1">
      <alignment horizontal="left"/>
      <protection/>
    </xf>
    <xf numFmtId="0" fontId="21" fillId="0" borderId="0" xfId="59" applyFont="1" applyAlignment="1">
      <alignment horizontal="left"/>
      <protection/>
    </xf>
    <xf numFmtId="0" fontId="24" fillId="0" borderId="0" xfId="53" applyFont="1" applyAlignment="1">
      <alignment horizontal="left" wrapText="1"/>
    </xf>
    <xf numFmtId="0" fontId="23" fillId="0" borderId="0" xfId="60" applyFont="1" applyAlignment="1">
      <alignment horizontal="left"/>
      <protection/>
    </xf>
    <xf numFmtId="0" fontId="24" fillId="0" borderId="0" xfId="53" applyFont="1" applyAlignment="1">
      <alignment horizontal="left"/>
    </xf>
    <xf numFmtId="0" fontId="26" fillId="0" borderId="0" xfId="0" applyFont="1" applyAlignment="1">
      <alignment/>
    </xf>
    <xf numFmtId="0" fontId="23" fillId="0" borderId="0" xfId="60" applyFont="1" applyAlignment="1">
      <alignment horizontal="left" wrapText="1"/>
      <protection/>
    </xf>
    <xf numFmtId="0" fontId="21" fillId="0" borderId="0" xfId="0" applyFont="1" applyAlignment="1">
      <alignment/>
    </xf>
    <xf numFmtId="0" fontId="25" fillId="0" borderId="0" xfId="0" applyFont="1" applyAlignment="1">
      <alignment wrapText="1"/>
    </xf>
    <xf numFmtId="169" fontId="0" fillId="0" borderId="0" xfId="0" applyNumberFormat="1" applyAlignment="1">
      <alignment/>
    </xf>
    <xf numFmtId="0" fontId="26" fillId="0" borderId="0" xfId="0" applyFont="1" applyAlignment="1">
      <alignment horizontal="center"/>
    </xf>
    <xf numFmtId="0" fontId="0" fillId="0" borderId="0" xfId="0" applyAlignment="1">
      <alignment horizontal="center"/>
    </xf>
    <xf numFmtId="0" fontId="21" fillId="0" borderId="0" xfId="0" applyFont="1" applyAlignment="1">
      <alignment horizontal="center"/>
    </xf>
    <xf numFmtId="0" fontId="13" fillId="0" borderId="0" xfId="53" applyAlignment="1">
      <alignment horizontal="left"/>
    </xf>
    <xf numFmtId="0" fontId="1" fillId="0" borderId="0" xfId="0" applyFont="1" applyAlignment="1">
      <alignment/>
    </xf>
    <xf numFmtId="169" fontId="1" fillId="0" borderId="0" xfId="0" applyNumberFormat="1" applyFont="1" applyAlignment="1">
      <alignment/>
    </xf>
    <xf numFmtId="0" fontId="28" fillId="0" borderId="0" xfId="0" applyFont="1" applyAlignment="1">
      <alignment/>
    </xf>
    <xf numFmtId="0" fontId="28" fillId="0" borderId="0" xfId="0" applyFont="1" applyAlignment="1">
      <alignment horizontal="center"/>
    </xf>
    <xf numFmtId="0" fontId="13" fillId="0" borderId="0" xfId="53" applyAlignment="1">
      <alignment/>
    </xf>
    <xf numFmtId="169" fontId="21" fillId="0" borderId="0" xfId="0" applyNumberFormat="1" applyFont="1" applyAlignment="1">
      <alignment/>
    </xf>
    <xf numFmtId="0" fontId="0" fillId="8" borderId="0" xfId="0" applyFill="1" applyAlignment="1">
      <alignment/>
    </xf>
    <xf numFmtId="0" fontId="24" fillId="0" borderId="0" xfId="53" applyFont="1" applyAlignment="1">
      <alignment/>
    </xf>
    <xf numFmtId="0" fontId="1" fillId="0" borderId="0" xfId="0" applyFont="1" applyAlignment="1">
      <alignment horizontal="left"/>
    </xf>
    <xf numFmtId="4" fontId="1" fillId="0" borderId="0" xfId="0" applyNumberFormat="1" applyFont="1" applyAlignment="1">
      <alignment/>
    </xf>
    <xf numFmtId="169" fontId="1" fillId="0" borderId="0" xfId="0" applyNumberFormat="1" applyFont="1" applyAlignment="1">
      <alignment horizontal="center"/>
    </xf>
    <xf numFmtId="0" fontId="0" fillId="18" borderId="0" xfId="0" applyFill="1" applyAlignment="1">
      <alignment/>
    </xf>
    <xf numFmtId="0" fontId="33" fillId="0" borderId="0" xfId="0" applyFont="1" applyAlignment="1">
      <alignment/>
    </xf>
    <xf numFmtId="0" fontId="34" fillId="0" borderId="0" xfId="0" applyFont="1" applyAlignment="1">
      <alignment/>
    </xf>
    <xf numFmtId="0" fontId="34" fillId="0" borderId="0" xfId="0" applyFont="1" applyAlignment="1">
      <alignment/>
    </xf>
    <xf numFmtId="0" fontId="31" fillId="0" borderId="0" xfId="0" applyFont="1" applyAlignment="1">
      <alignment/>
    </xf>
    <xf numFmtId="0" fontId="13" fillId="0" borderId="0" xfId="53" applyAlignment="1">
      <alignment horizontal="left" wrapText="1"/>
    </xf>
    <xf numFmtId="0" fontId="13" fillId="0" borderId="0" xfId="53" applyAlignment="1">
      <alignment wrapText="1"/>
    </xf>
    <xf numFmtId="0" fontId="35" fillId="0" borderId="0" xfId="53" applyFont="1" applyAlignment="1">
      <alignment horizontal="center"/>
    </xf>
    <xf numFmtId="0" fontId="27" fillId="0" borderId="0" xfId="0" applyFont="1" applyAlignment="1">
      <alignment/>
    </xf>
    <xf numFmtId="0" fontId="0" fillId="0" borderId="0" xfId="59" applyFont="1" applyAlignment="1">
      <alignment horizontal="center"/>
      <protection/>
    </xf>
    <xf numFmtId="169" fontId="28" fillId="0" borderId="0" xfId="0" applyNumberFormat="1" applyFont="1" applyAlignment="1">
      <alignment horizontal="center"/>
    </xf>
    <xf numFmtId="0" fontId="0" fillId="0" borderId="0" xfId="0" applyFont="1" applyAlignment="1">
      <alignment horizontal="center"/>
    </xf>
    <xf numFmtId="0" fontId="30" fillId="0" borderId="0" xfId="0" applyFont="1" applyAlignment="1">
      <alignment horizontal="center"/>
    </xf>
    <xf numFmtId="0" fontId="17" fillId="0" borderId="0" xfId="60" applyAlignment="1">
      <alignment horizontal="center"/>
      <protection/>
    </xf>
    <xf numFmtId="0" fontId="17" fillId="0" borderId="0" xfId="60" applyFont="1" applyAlignment="1">
      <alignment horizontal="center" wrapText="1"/>
      <protection/>
    </xf>
    <xf numFmtId="0" fontId="17" fillId="0" borderId="0" xfId="60" applyFont="1" applyAlignment="1">
      <alignment horizontal="center"/>
      <protection/>
    </xf>
    <xf numFmtId="0" fontId="0" fillId="0" borderId="0" xfId="0" applyFont="1" applyAlignment="1">
      <alignment horizontal="center"/>
    </xf>
    <xf numFmtId="0" fontId="28" fillId="0" borderId="10" xfId="0" applyFont="1" applyBorder="1" applyAlignment="1">
      <alignment/>
    </xf>
    <xf numFmtId="0" fontId="28" fillId="0" borderId="10" xfId="0" applyFont="1" applyBorder="1" applyAlignment="1">
      <alignment horizontal="center"/>
    </xf>
    <xf numFmtId="0" fontId="21" fillId="8" borderId="10" xfId="0" applyFont="1" applyFill="1" applyBorder="1" applyAlignment="1">
      <alignment/>
    </xf>
    <xf numFmtId="0" fontId="25" fillId="0" borderId="10" xfId="0" applyFont="1" applyBorder="1" applyAlignment="1">
      <alignment wrapText="1"/>
    </xf>
    <xf numFmtId="0" fontId="21" fillId="0" borderId="10" xfId="0" applyFont="1" applyBorder="1" applyAlignment="1">
      <alignment/>
    </xf>
    <xf numFmtId="171" fontId="21" fillId="8" borderId="10" xfId="0" applyNumberFormat="1" applyFont="1" applyFill="1" applyBorder="1" applyAlignment="1">
      <alignment horizontal="center"/>
    </xf>
    <xf numFmtId="14" fontId="21" fillId="0" borderId="10" xfId="0" applyNumberFormat="1" applyFont="1" applyBorder="1" applyAlignment="1">
      <alignment horizontal="center"/>
    </xf>
    <xf numFmtId="0" fontId="21" fillId="0" borderId="10" xfId="0" applyFont="1" applyBorder="1" applyAlignment="1">
      <alignment horizontal="center"/>
    </xf>
    <xf numFmtId="0" fontId="13" fillId="0" borderId="10" xfId="53" applyBorder="1" applyAlignment="1">
      <alignment wrapText="1"/>
    </xf>
    <xf numFmtId="0" fontId="21" fillId="0" borderId="10" xfId="58" applyFont="1" applyBorder="1" applyAlignment="1">
      <alignment wrapText="1"/>
      <protection/>
    </xf>
    <xf numFmtId="171" fontId="21" fillId="0" borderId="10" xfId="0" applyNumberFormat="1" applyFont="1" applyBorder="1" applyAlignment="1">
      <alignment horizontal="center"/>
    </xf>
    <xf numFmtId="0" fontId="21" fillId="0" borderId="10" xfId="59" applyFont="1" applyBorder="1" applyAlignment="1">
      <alignment horizontal="left"/>
      <protection/>
    </xf>
    <xf numFmtId="0" fontId="13" fillId="0" borderId="10" xfId="53" applyBorder="1" applyAlignment="1">
      <alignment horizontal="left"/>
    </xf>
    <xf numFmtId="0" fontId="13" fillId="0" borderId="10" xfId="53" applyBorder="1" applyAlignment="1">
      <alignment/>
    </xf>
    <xf numFmtId="0" fontId="25" fillId="0" borderId="10" xfId="58" applyFont="1" applyBorder="1" applyAlignment="1">
      <alignment wrapText="1"/>
      <protection/>
    </xf>
    <xf numFmtId="0" fontId="22" fillId="18" borderId="10" xfId="60" applyFont="1" applyFill="1" applyBorder="1">
      <alignment/>
      <protection/>
    </xf>
    <xf numFmtId="49" fontId="27" fillId="0" borderId="10" xfId="0" applyNumberFormat="1" applyFont="1" applyBorder="1" applyAlignment="1">
      <alignment wrapText="1"/>
    </xf>
    <xf numFmtId="171" fontId="21" fillId="18" borderId="10" xfId="0" applyNumberFormat="1" applyFont="1" applyFill="1" applyBorder="1" applyAlignment="1">
      <alignment horizontal="center"/>
    </xf>
    <xf numFmtId="0" fontId="23" fillId="0" borderId="10" xfId="60" applyFont="1" applyBorder="1" applyAlignment="1">
      <alignment horizontal="left"/>
      <protection/>
    </xf>
    <xf numFmtId="0" fontId="21" fillId="0" borderId="10" xfId="58" applyFont="1" applyBorder="1">
      <alignment/>
      <protection/>
    </xf>
    <xf numFmtId="0" fontId="21" fillId="18" borderId="10" xfId="58" applyFont="1" applyFill="1" applyBorder="1">
      <alignment/>
      <protection/>
    </xf>
    <xf numFmtId="0" fontId="21" fillId="0" borderId="10" xfId="57" applyFont="1" applyBorder="1" applyAlignment="1">
      <alignment wrapText="1"/>
      <protection/>
    </xf>
    <xf numFmtId="0" fontId="24" fillId="0" borderId="10" xfId="53" applyFont="1" applyBorder="1" applyAlignment="1">
      <alignment horizontal="left"/>
    </xf>
    <xf numFmtId="0" fontId="25" fillId="18" borderId="10" xfId="58" applyFont="1" applyFill="1" applyBorder="1" applyAlignment="1">
      <alignment wrapText="1"/>
      <protection/>
    </xf>
    <xf numFmtId="0" fontId="21" fillId="0" borderId="10" xfId="0" applyFont="1" applyBorder="1" applyAlignment="1">
      <alignment wrapText="1"/>
    </xf>
    <xf numFmtId="14" fontId="21" fillId="18" borderId="10" xfId="0" applyNumberFormat="1" applyFont="1" applyFill="1" applyBorder="1" applyAlignment="1">
      <alignment horizontal="center"/>
    </xf>
    <xf numFmtId="0" fontId="13" fillId="0" borderId="10" xfId="53" applyBorder="1" applyAlignment="1">
      <alignment horizontal="left" wrapText="1"/>
    </xf>
    <xf numFmtId="0" fontId="21" fillId="18" borderId="10" xfId="58" applyFont="1" applyFill="1" applyBorder="1" applyAlignment="1">
      <alignment wrapText="1"/>
      <protection/>
    </xf>
    <xf numFmtId="0" fontId="21" fillId="0" borderId="10" xfId="59" applyFont="1" applyBorder="1">
      <alignment/>
      <protection/>
    </xf>
    <xf numFmtId="0" fontId="23" fillId="0" borderId="10" xfId="60" applyFont="1" applyBorder="1" applyAlignment="1">
      <alignment horizontal="left"/>
      <protection/>
    </xf>
    <xf numFmtId="0" fontId="25" fillId="0" borderId="10" xfId="59" applyFont="1" applyBorder="1" applyAlignment="1">
      <alignment horizontal="left"/>
      <protection/>
    </xf>
    <xf numFmtId="0" fontId="21" fillId="18" borderId="10" xfId="59" applyFont="1" applyFill="1" applyBorder="1">
      <alignment/>
      <protection/>
    </xf>
    <xf numFmtId="0" fontId="21" fillId="8" borderId="10" xfId="59" applyFont="1" applyFill="1" applyBorder="1">
      <alignment/>
      <protection/>
    </xf>
    <xf numFmtId="0" fontId="25" fillId="0" borderId="10" xfId="0" applyFont="1" applyBorder="1" applyAlignment="1">
      <alignment/>
    </xf>
    <xf numFmtId="0" fontId="25" fillId="0" borderId="10" xfId="59" applyFont="1" applyBorder="1">
      <alignment/>
      <protection/>
    </xf>
    <xf numFmtId="0" fontId="39" fillId="0" borderId="10" xfId="0" applyFont="1" applyBorder="1" applyAlignment="1">
      <alignment wrapText="1"/>
    </xf>
    <xf numFmtId="14" fontId="25" fillId="0" borderId="10" xfId="0" applyNumberFormat="1" applyFont="1" applyBorder="1" applyAlignment="1">
      <alignment horizontal="center"/>
    </xf>
    <xf numFmtId="0" fontId="40" fillId="0" borderId="10" xfId="0" applyFont="1" applyBorder="1" applyAlignment="1">
      <alignment/>
    </xf>
    <xf numFmtId="0" fontId="40" fillId="0" borderId="10" xfId="0" applyFont="1" applyBorder="1" applyAlignment="1">
      <alignment horizontal="center"/>
    </xf>
    <xf numFmtId="172" fontId="21" fillId="0" borderId="10" xfId="0" applyNumberFormat="1" applyFont="1" applyBorder="1" applyAlignment="1">
      <alignment horizontal="center"/>
    </xf>
    <xf numFmtId="0" fontId="34" fillId="0" borderId="10" xfId="59" applyFont="1" applyBorder="1" applyAlignment="1">
      <alignment horizontal="left"/>
      <protection/>
    </xf>
    <xf numFmtId="0" fontId="34" fillId="0" borderId="10" xfId="59" applyFont="1" applyBorder="1" applyAlignment="1">
      <alignment horizontal="left"/>
      <protection/>
    </xf>
    <xf numFmtId="0" fontId="25" fillId="0" borderId="10" xfId="59" applyFont="1" applyBorder="1" applyAlignment="1">
      <alignment horizontal="center"/>
      <protection/>
    </xf>
    <xf numFmtId="14" fontId="25" fillId="0" borderId="10" xfId="59" applyNumberFormat="1" applyFont="1" applyBorder="1" applyAlignment="1">
      <alignment horizontal="center"/>
      <protection/>
    </xf>
    <xf numFmtId="0" fontId="0" fillId="18" borderId="10" xfId="0" applyFill="1" applyBorder="1" applyAlignment="1">
      <alignment/>
    </xf>
    <xf numFmtId="0" fontId="0" fillId="0" borderId="10" xfId="0" applyBorder="1" applyAlignment="1">
      <alignment/>
    </xf>
    <xf numFmtId="169" fontId="1" fillId="0" borderId="10" xfId="0" applyNumberFormat="1" applyFont="1" applyBorder="1" applyAlignment="1">
      <alignment/>
    </xf>
    <xf numFmtId="169" fontId="0" fillId="0" borderId="10" xfId="0" applyNumberFormat="1" applyBorder="1" applyAlignment="1">
      <alignment/>
    </xf>
    <xf numFmtId="169" fontId="21" fillId="0" borderId="10" xfId="0" applyNumberFormat="1" applyFont="1" applyBorder="1" applyAlignment="1">
      <alignment/>
    </xf>
    <xf numFmtId="169" fontId="1" fillId="0" borderId="10" xfId="0" applyNumberFormat="1" applyFont="1" applyBorder="1" applyAlignment="1">
      <alignment horizontal="center"/>
    </xf>
    <xf numFmtId="0" fontId="21" fillId="0" borderId="10" xfId="0" applyFont="1" applyBorder="1" applyAlignment="1">
      <alignment/>
    </xf>
    <xf numFmtId="0" fontId="0" fillId="8" borderId="10" xfId="0" applyFill="1" applyBorder="1" applyAlignment="1">
      <alignment/>
    </xf>
    <xf numFmtId="0" fontId="1" fillId="0" borderId="10" xfId="0" applyFont="1" applyBorder="1" applyAlignment="1">
      <alignment/>
    </xf>
    <xf numFmtId="4" fontId="1" fillId="0" borderId="10" xfId="0" applyNumberFormat="1" applyFont="1" applyBorder="1" applyAlignment="1">
      <alignment/>
    </xf>
    <xf numFmtId="0" fontId="0" fillId="0" borderId="10" xfId="0" applyBorder="1" applyAlignment="1">
      <alignment horizontal="center"/>
    </xf>
    <xf numFmtId="0" fontId="21" fillId="0" borderId="10" xfId="0" applyFont="1" applyBorder="1" applyAlignment="1">
      <alignment horizontal="center"/>
    </xf>
    <xf numFmtId="0" fontId="33" fillId="0" borderId="10" xfId="0" applyFont="1" applyBorder="1" applyAlignment="1">
      <alignment/>
    </xf>
    <xf numFmtId="0" fontId="34" fillId="0" borderId="10" xfId="0" applyFont="1" applyBorder="1" applyAlignment="1">
      <alignment/>
    </xf>
    <xf numFmtId="169" fontId="32" fillId="0" borderId="10" xfId="0" applyNumberFormat="1" applyFont="1" applyBorder="1" applyAlignment="1">
      <alignment horizontal="center"/>
    </xf>
    <xf numFmtId="0" fontId="34" fillId="0" borderId="10" xfId="0" applyFont="1" applyBorder="1" applyAlignment="1">
      <alignment/>
    </xf>
    <xf numFmtId="0" fontId="25" fillId="18" borderId="10" xfId="59" applyFont="1" applyFill="1" applyBorder="1">
      <alignment/>
      <protection/>
    </xf>
    <xf numFmtId="0" fontId="22" fillId="0" borderId="10" xfId="60" applyFont="1" applyBorder="1">
      <alignment/>
      <protection/>
    </xf>
    <xf numFmtId="0" fontId="25" fillId="18" borderId="10" xfId="59" applyFont="1" applyFill="1" applyBorder="1" applyAlignment="1">
      <alignment horizontal="center"/>
      <protection/>
    </xf>
    <xf numFmtId="0" fontId="25" fillId="8" borderId="10" xfId="59" applyFont="1" applyFill="1" applyBorder="1">
      <alignment/>
      <protection/>
    </xf>
    <xf numFmtId="0" fontId="25" fillId="8" borderId="10" xfId="59" applyFont="1" applyFill="1" applyBorder="1" applyAlignment="1">
      <alignment horizontal="center"/>
      <protection/>
    </xf>
    <xf numFmtId="0" fontId="23" fillId="0" borderId="10" xfId="60" applyFont="1" applyBorder="1" applyAlignment="1">
      <alignment horizontal="left" wrapText="1"/>
      <protection/>
    </xf>
    <xf numFmtId="0" fontId="22" fillId="18" borderId="10" xfId="60" applyFont="1" applyFill="1" applyBorder="1">
      <alignment/>
      <protection/>
    </xf>
    <xf numFmtId="0" fontId="23" fillId="0" borderId="10" xfId="60" applyFont="1" applyBorder="1" applyAlignment="1">
      <alignment horizontal="left" wrapText="1"/>
      <protection/>
    </xf>
    <xf numFmtId="0" fontId="22" fillId="8" borderId="10" xfId="60" applyFont="1" applyFill="1" applyBorder="1">
      <alignment/>
      <protection/>
    </xf>
    <xf numFmtId="0" fontId="27" fillId="0" borderId="10" xfId="0" applyFont="1" applyBorder="1" applyAlignment="1">
      <alignment wrapText="1"/>
    </xf>
    <xf numFmtId="0" fontId="22" fillId="18" borderId="10" xfId="60" applyFont="1" applyFill="1" applyBorder="1" applyAlignment="1">
      <alignment wrapText="1"/>
      <protection/>
    </xf>
    <xf numFmtId="0" fontId="23" fillId="18" borderId="10" xfId="60" applyFont="1" applyFill="1" applyBorder="1">
      <alignment/>
      <protection/>
    </xf>
    <xf numFmtId="0" fontId="23" fillId="8" borderId="10" xfId="60" applyFont="1" applyFill="1" applyBorder="1">
      <alignment/>
      <protection/>
    </xf>
    <xf numFmtId="169" fontId="0" fillId="0" borderId="10" xfId="0" applyNumberFormat="1" applyBorder="1" applyAlignment="1">
      <alignment horizontal="center"/>
    </xf>
    <xf numFmtId="2" fontId="0" fillId="0" borderId="10" xfId="0" applyNumberFormat="1" applyBorder="1" applyAlignment="1">
      <alignment/>
    </xf>
    <xf numFmtId="0" fontId="37" fillId="0" borderId="10" xfId="0" applyFont="1" applyBorder="1" applyAlignment="1">
      <alignment/>
    </xf>
    <xf numFmtId="0" fontId="0" fillId="7" borderId="10" xfId="0" applyFill="1" applyBorder="1" applyAlignment="1">
      <alignment/>
    </xf>
    <xf numFmtId="0" fontId="41" fillId="0" borderId="0" xfId="53" applyFont="1" applyAlignment="1">
      <alignment horizontal="center"/>
    </xf>
    <xf numFmtId="0" fontId="21" fillId="8" borderId="10" xfId="58" applyFont="1" applyFill="1" applyBorder="1" applyAlignment="1">
      <alignment wrapText="1"/>
      <protection/>
    </xf>
    <xf numFmtId="0" fontId="25" fillId="19" borderId="10" xfId="59" applyFont="1" applyFill="1" applyBorder="1" applyAlignment="1">
      <alignment horizontal="center"/>
      <protection/>
    </xf>
    <xf numFmtId="0" fontId="42" fillId="0" borderId="0" xfId="53" applyFont="1" applyAlignment="1">
      <alignment horizontal="center"/>
    </xf>
    <xf numFmtId="0" fontId="42" fillId="0" borderId="0" xfId="53" applyFont="1" applyAlignment="1">
      <alignment horizontal="center" wrapText="1"/>
    </xf>
    <xf numFmtId="0" fontId="21" fillId="0" borderId="0" xfId="0" applyFont="1" applyAlignment="1">
      <alignment wrapText="1"/>
    </xf>
    <xf numFmtId="0" fontId="22" fillId="18" borderId="10" xfId="60" applyFont="1" applyFill="1" applyBorder="1" applyAlignment="1">
      <alignment horizontal="left"/>
      <protection/>
    </xf>
    <xf numFmtId="0" fontId="25" fillId="7" borderId="10" xfId="60" applyFont="1" applyFill="1" applyBorder="1" applyAlignment="1">
      <alignment wrapText="1"/>
      <protection/>
    </xf>
    <xf numFmtId="0" fontId="25" fillId="7" borderId="10" xfId="59" applyFont="1" applyFill="1" applyBorder="1" applyAlignment="1">
      <alignment horizontal="center"/>
      <protection/>
    </xf>
    <xf numFmtId="0" fontId="22" fillId="7" borderId="10" xfId="60" applyFont="1" applyFill="1" applyBorder="1">
      <alignment/>
      <protection/>
    </xf>
    <xf numFmtId="0" fontId="22" fillId="7" borderId="10" xfId="60" applyFont="1" applyFill="1" applyBorder="1">
      <alignment/>
      <protection/>
    </xf>
    <xf numFmtId="0" fontId="35" fillId="0" borderId="0" xfId="53" applyFont="1" applyAlignment="1">
      <alignment horizontal="left"/>
    </xf>
    <xf numFmtId="0" fontId="21" fillId="0" borderId="10" xfId="0" applyFont="1" applyBorder="1" applyAlignment="1">
      <alignment wrapText="1"/>
    </xf>
    <xf numFmtId="0" fontId="21" fillId="19" borderId="10" xfId="59" applyFont="1" applyFill="1" applyBorder="1">
      <alignment/>
      <protection/>
    </xf>
    <xf numFmtId="171" fontId="21" fillId="19" borderId="10" xfId="0" applyNumberFormat="1" applyFont="1" applyFill="1" applyBorder="1" applyAlignment="1">
      <alignment horizontal="center"/>
    </xf>
    <xf numFmtId="0" fontId="22" fillId="0" borderId="10" xfId="60" applyFont="1" applyBorder="1">
      <alignment/>
      <protection/>
    </xf>
    <xf numFmtId="0" fontId="25" fillId="0" borderId="10" xfId="60" applyFont="1" applyBorder="1" applyAlignment="1">
      <alignment wrapText="1"/>
      <protection/>
    </xf>
    <xf numFmtId="169" fontId="43" fillId="0" borderId="10" xfId="0" applyNumberFormat="1" applyFont="1" applyBorder="1" applyAlignment="1">
      <alignment horizontal="center"/>
    </xf>
    <xf numFmtId="0" fontId="25" fillId="20" borderId="10" xfId="59" applyFont="1" applyFill="1" applyBorder="1" applyAlignment="1">
      <alignment horizontal="center"/>
      <protection/>
    </xf>
    <xf numFmtId="0" fontId="25" fillId="0" borderId="0" xfId="0" applyFont="1" applyAlignment="1">
      <alignment/>
    </xf>
    <xf numFmtId="169" fontId="32" fillId="0" borderId="0" xfId="0" applyNumberFormat="1" applyFont="1" applyAlignment="1">
      <alignment horizontal="center"/>
    </xf>
    <xf numFmtId="14" fontId="21" fillId="19" borderId="10" xfId="0" applyNumberFormat="1" applyFont="1" applyFill="1" applyBorder="1" applyAlignment="1">
      <alignment horizontal="center"/>
    </xf>
    <xf numFmtId="14" fontId="21" fillId="8" borderId="10" xfId="0" applyNumberFormat="1" applyFont="1" applyFill="1" applyBorder="1" applyAlignment="1">
      <alignment horizontal="center"/>
    </xf>
    <xf numFmtId="0" fontId="39" fillId="0" borderId="10" xfId="0" applyFont="1" applyBorder="1" applyAlignment="1">
      <alignment/>
    </xf>
    <xf numFmtId="0" fontId="21" fillId="18" borderId="10" xfId="0" applyFont="1" applyFill="1" applyBorder="1" applyAlignment="1">
      <alignment/>
    </xf>
    <xf numFmtId="0" fontId="27" fillId="0" borderId="10" xfId="0" applyFont="1" applyBorder="1" applyAlignment="1">
      <alignment/>
    </xf>
    <xf numFmtId="0" fontId="27" fillId="0" borderId="0" xfId="0" applyFont="1" applyAlignment="1">
      <alignment wrapText="1"/>
    </xf>
    <xf numFmtId="0" fontId="39" fillId="0" borderId="0" xfId="0" applyFont="1" applyAlignment="1">
      <alignment wrapText="1"/>
    </xf>
    <xf numFmtId="0" fontId="22" fillId="19" borderId="10" xfId="60" applyFont="1" applyFill="1" applyBorder="1" applyAlignment="1">
      <alignment horizontal="left"/>
      <protection/>
    </xf>
    <xf numFmtId="0" fontId="22" fillId="8" borderId="10" xfId="60" applyFont="1" applyFill="1" applyBorder="1">
      <alignment/>
      <protection/>
    </xf>
    <xf numFmtId="0" fontId="25" fillId="0" borderId="10" xfId="0" applyFont="1" applyBorder="1" applyAlignment="1">
      <alignment horizontal="center"/>
    </xf>
    <xf numFmtId="0" fontId="45" fillId="0" borderId="0" xfId="0" applyFont="1" applyAlignment="1">
      <alignment wrapText="1"/>
    </xf>
    <xf numFmtId="0" fontId="21" fillId="0" borderId="0" xfId="0" applyFont="1" applyAlignment="1">
      <alignment/>
    </xf>
    <xf numFmtId="0" fontId="44" fillId="0" borderId="10" xfId="59" applyFont="1" applyBorder="1" applyAlignment="1">
      <alignment horizontal="left"/>
      <protection/>
    </xf>
    <xf numFmtId="0" fontId="21" fillId="20" borderId="10" xfId="0" applyFont="1" applyFill="1" applyBorder="1" applyAlignment="1">
      <alignment horizontal="center"/>
    </xf>
    <xf numFmtId="0" fontId="21" fillId="20" borderId="10" xfId="0" applyFont="1" applyFill="1" applyBorder="1" applyAlignment="1">
      <alignment/>
    </xf>
    <xf numFmtId="0" fontId="30" fillId="0" borderId="10" xfId="0" applyFont="1" applyBorder="1" applyAlignment="1">
      <alignment/>
    </xf>
    <xf numFmtId="169" fontId="30" fillId="0" borderId="10" xfId="0" applyNumberFormat="1" applyFont="1" applyBorder="1" applyAlignment="1">
      <alignment/>
    </xf>
    <xf numFmtId="0" fontId="46" fillId="0" borderId="10" xfId="0" applyFont="1" applyBorder="1" applyAlignment="1">
      <alignment/>
    </xf>
    <xf numFmtId="2" fontId="30" fillId="0" borderId="10" xfId="0" applyNumberFormat="1" applyFont="1" applyBorder="1" applyAlignment="1">
      <alignment/>
    </xf>
    <xf numFmtId="0" fontId="21" fillId="19" borderId="10" xfId="58" applyFont="1" applyFill="1" applyBorder="1" applyAlignment="1">
      <alignment wrapText="1"/>
      <protection/>
    </xf>
    <xf numFmtId="0" fontId="0" fillId="0" borderId="0" xfId="0" applyFont="1" applyAlignment="1">
      <alignment horizontal="center"/>
    </xf>
    <xf numFmtId="0" fontId="21" fillId="21" borderId="10" xfId="0" applyFont="1" applyFill="1" applyBorder="1" applyAlignment="1">
      <alignment/>
    </xf>
    <xf numFmtId="0" fontId="21" fillId="21" borderId="10" xfId="0" applyFont="1" applyFill="1" applyBorder="1" applyAlignment="1">
      <alignment horizontal="center"/>
    </xf>
    <xf numFmtId="0" fontId="22" fillId="21" borderId="10" xfId="60" applyFont="1" applyFill="1" applyBorder="1">
      <alignment/>
      <protection/>
    </xf>
    <xf numFmtId="0" fontId="25" fillId="21" borderId="10" xfId="59" applyFont="1" applyFill="1" applyBorder="1" applyAlignment="1">
      <alignment horizontal="center"/>
      <protection/>
    </xf>
    <xf numFmtId="0" fontId="28" fillId="0" borderId="10" xfId="0" applyFont="1" applyBorder="1" applyAlignment="1">
      <alignment wrapText="1"/>
    </xf>
    <xf numFmtId="0" fontId="30" fillId="0" borderId="10" xfId="0" applyFont="1" applyBorder="1" applyAlignment="1">
      <alignment wrapText="1"/>
    </xf>
    <xf numFmtId="0" fontId="46" fillId="0" borderId="10" xfId="0" applyFont="1" applyBorder="1" applyAlignment="1">
      <alignment wrapText="1"/>
    </xf>
    <xf numFmtId="0" fontId="26" fillId="0" borderId="10" xfId="0" applyFont="1" applyBorder="1" applyAlignment="1">
      <alignment/>
    </xf>
    <xf numFmtId="0" fontId="26" fillId="0" borderId="10" xfId="0" applyFont="1" applyBorder="1" applyAlignment="1">
      <alignment wrapText="1"/>
    </xf>
    <xf numFmtId="0" fontId="26" fillId="0" borderId="10" xfId="0" applyFont="1" applyBorder="1" applyAlignment="1">
      <alignment horizontal="center"/>
    </xf>
    <xf numFmtId="0" fontId="0" fillId="0" borderId="10" xfId="0" applyBorder="1" applyAlignment="1">
      <alignment wrapText="1"/>
    </xf>
    <xf numFmtId="0" fontId="25" fillId="22" borderId="10" xfId="59" applyFont="1" applyFill="1" applyBorder="1" applyAlignment="1">
      <alignment horizontal="center"/>
      <protection/>
    </xf>
    <xf numFmtId="169" fontId="32" fillId="0" borderId="10" xfId="0" applyNumberFormat="1" applyFont="1" applyBorder="1" applyAlignment="1">
      <alignment horizontal="center"/>
    </xf>
    <xf numFmtId="169" fontId="28" fillId="0" borderId="10" xfId="0" applyNumberFormat="1" applyFont="1" applyBorder="1" applyAlignment="1">
      <alignment horizontal="center"/>
    </xf>
    <xf numFmtId="0" fontId="49" fillId="0" borderId="10" xfId="59" applyFont="1" applyBorder="1">
      <alignment/>
      <protection/>
    </xf>
    <xf numFmtId="0" fontId="23" fillId="0" borderId="10" xfId="60" applyFont="1" applyBorder="1">
      <alignment/>
      <protection/>
    </xf>
    <xf numFmtId="0" fontId="22" fillId="0" borderId="10" xfId="60" applyFont="1" applyBorder="1" applyAlignment="1">
      <alignment wrapText="1"/>
      <protection/>
    </xf>
    <xf numFmtId="0" fontId="39" fillId="0" borderId="0" xfId="0" applyFont="1" applyAlignment="1">
      <alignment/>
    </xf>
    <xf numFmtId="0" fontId="21" fillId="0" borderId="0" xfId="0" applyFont="1" applyAlignment="1">
      <alignment wrapText="1"/>
    </xf>
    <xf numFmtId="0" fontId="22" fillId="22" borderId="10" xfId="60" applyFont="1" applyFill="1" applyBorder="1" applyAlignment="1">
      <alignment horizontal="left"/>
      <protection/>
    </xf>
    <xf numFmtId="0" fontId="22" fillId="22" borderId="10" xfId="60" applyFont="1" applyFill="1" applyBorder="1">
      <alignment/>
      <protection/>
    </xf>
    <xf numFmtId="0" fontId="25" fillId="22" borderId="10" xfId="58" applyFont="1" applyFill="1" applyBorder="1" applyAlignment="1">
      <alignment wrapText="1"/>
      <protection/>
    </xf>
    <xf numFmtId="14" fontId="21" fillId="22" borderId="10" xfId="0" applyNumberFormat="1" applyFont="1" applyFill="1" applyBorder="1" applyAlignment="1">
      <alignment horizontal="center"/>
    </xf>
    <xf numFmtId="0" fontId="21" fillId="22" borderId="10" xfId="58" applyFont="1" applyFill="1" applyBorder="1" applyAlignment="1">
      <alignment wrapText="1"/>
      <protection/>
    </xf>
    <xf numFmtId="0" fontId="23" fillId="22" borderId="10" xfId="60" applyFont="1" applyFill="1" applyBorder="1">
      <alignment/>
      <protection/>
    </xf>
    <xf numFmtId="0" fontId="21" fillId="22" borderId="10" xfId="0" applyFont="1" applyFill="1" applyBorder="1" applyAlignment="1">
      <alignment/>
    </xf>
    <xf numFmtId="0" fontId="21" fillId="22" borderId="10" xfId="59" applyFont="1" applyFill="1" applyBorder="1">
      <alignment/>
      <protection/>
    </xf>
    <xf numFmtId="0" fontId="22" fillId="22" borderId="10" xfId="60" applyFont="1" applyFill="1" applyBorder="1">
      <alignment/>
      <protection/>
    </xf>
    <xf numFmtId="0" fontId="50" fillId="0" borderId="0" xfId="0" applyFont="1" applyAlignment="1">
      <alignment wrapText="1"/>
    </xf>
    <xf numFmtId="0" fontId="22" fillId="22" borderId="10" xfId="60" applyFont="1" applyFill="1" applyBorder="1" applyAlignment="1">
      <alignment wrapText="1"/>
      <protection/>
    </xf>
    <xf numFmtId="0" fontId="25" fillId="22" borderId="10" xfId="59" applyFont="1" applyFill="1" applyBorder="1">
      <alignment/>
      <protection/>
    </xf>
    <xf numFmtId="0" fontId="25" fillId="23" borderId="10" xfId="59" applyFont="1" applyFill="1" applyBorder="1">
      <alignment/>
      <protection/>
    </xf>
    <xf numFmtId="0" fontId="0" fillId="23" borderId="10" xfId="0" applyFill="1" applyBorder="1" applyAlignment="1">
      <alignment/>
    </xf>
    <xf numFmtId="0" fontId="25" fillId="23" borderId="10" xfId="59" applyFont="1" applyFill="1" applyBorder="1" applyAlignment="1">
      <alignment horizontal="center"/>
      <protection/>
    </xf>
    <xf numFmtId="0" fontId="23" fillId="23" borderId="10" xfId="60" applyFont="1" applyFill="1" applyBorder="1">
      <alignment/>
      <protection/>
    </xf>
    <xf numFmtId="0" fontId="22" fillId="23" borderId="10" xfId="60" applyFont="1" applyFill="1" applyBorder="1">
      <alignment/>
      <protection/>
    </xf>
    <xf numFmtId="0" fontId="25" fillId="23" borderId="10" xfId="60" applyFont="1" applyFill="1" applyBorder="1" applyAlignment="1">
      <alignment wrapText="1"/>
      <protection/>
    </xf>
    <xf numFmtId="0" fontId="22" fillId="23" borderId="10" xfId="60" applyFont="1" applyFill="1" applyBorder="1">
      <alignment/>
      <protection/>
    </xf>
    <xf numFmtId="0" fontId="25" fillId="22" borderId="10" xfId="59" applyFont="1" applyFill="1" applyBorder="1">
      <alignment/>
      <protection/>
    </xf>
    <xf numFmtId="0" fontId="21" fillId="24" borderId="10" xfId="58" applyFont="1" applyFill="1" applyBorder="1" applyAlignment="1">
      <alignment wrapText="1"/>
      <protection/>
    </xf>
    <xf numFmtId="14" fontId="21" fillId="24" borderId="10" xfId="0" applyNumberFormat="1" applyFont="1" applyFill="1" applyBorder="1" applyAlignment="1">
      <alignment horizontal="center"/>
    </xf>
    <xf numFmtId="0" fontId="51" fillId="0" borderId="0" xfId="0" applyFont="1" applyAlignment="1">
      <alignment wrapText="1"/>
    </xf>
    <xf numFmtId="0" fontId="21" fillId="24" borderId="10" xfId="59" applyFont="1" applyFill="1" applyBorder="1">
      <alignment/>
      <protection/>
    </xf>
    <xf numFmtId="0" fontId="0" fillId="24" borderId="10" xfId="0" applyFill="1" applyBorder="1" applyAlignment="1">
      <alignment/>
    </xf>
    <xf numFmtId="0" fontId="22" fillId="24" borderId="10" xfId="60" applyFont="1" applyFill="1" applyBorder="1">
      <alignment/>
      <protection/>
    </xf>
    <xf numFmtId="0" fontId="25" fillId="24" borderId="10" xfId="59" applyFont="1" applyFill="1" applyBorder="1" applyAlignment="1">
      <alignment horizontal="center"/>
      <protection/>
    </xf>
    <xf numFmtId="0" fontId="51" fillId="0" borderId="10" xfId="0" applyFont="1" applyBorder="1" applyAlignment="1">
      <alignmen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01_EastMidlands_Orgs" xfId="57"/>
    <cellStyle name="Normal_All Achievements" xfId="58"/>
    <cellStyle name="Normal_Lincs" xfId="59"/>
    <cellStyle name="Normal_Sheet1"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kennedy@northampton.gov.uk" TargetMode="External" /><Relationship Id="rId2" Type="http://schemas.openxmlformats.org/officeDocument/2006/relationships/hyperlink" Target="mailto:Jo.Monroe@skillsfundingagency.bis.gov.uk" TargetMode="External" /><Relationship Id="rId3" Type="http://schemas.openxmlformats.org/officeDocument/2006/relationships/hyperlink" Target="mailto:steve.meadows@thederbyshirenetwork.org" TargetMode="External" /><Relationship Id="rId4" Type="http://schemas.openxmlformats.org/officeDocument/2006/relationships/hyperlink" Target="mailto:j.harris@derby.ac.uk" TargetMode="External" /><Relationship Id="rId5" Type="http://schemas.openxmlformats.org/officeDocument/2006/relationships/hyperlink" Target="mailto:acook@tuc.org.uk" TargetMode="External" /><Relationship Id="rId6" Type="http://schemas.openxmlformats.org/officeDocument/2006/relationships/hyperlink" Target="mailto:EStevenson@Derbys-Fire.Gov.UK" TargetMode="External" /><Relationship Id="rId7" Type="http://schemas.openxmlformats.org/officeDocument/2006/relationships/hyperlink" Target="mailto:april.hayhurst@derby-college.ac.uk" TargetMode="External" /><Relationship Id="rId8" Type="http://schemas.openxmlformats.org/officeDocument/2006/relationships/hyperlink" Target="mailto:steve.smith@derbyshire.gov.uk" TargetMode="External" /><Relationship Id="rId9" Type="http://schemas.openxmlformats.org/officeDocument/2006/relationships/hyperlink" Target="mailto:Richard.Angrave@derbyshire.probation.gsi.gov.uk" TargetMode="External" /><Relationship Id="rId10" Type="http://schemas.openxmlformats.org/officeDocument/2006/relationships/hyperlink" Target="mailto:parrys@chesterfield.ac.uk" TargetMode="External" /><Relationship Id="rId11" Type="http://schemas.openxmlformats.org/officeDocument/2006/relationships/hyperlink" Target="mailto:Tania.Hay@derby.gov.uk" TargetMode="External" /><Relationship Id="rId12" Type="http://schemas.openxmlformats.org/officeDocument/2006/relationships/hyperlink" Target="mailto:Emily.Williams@Chesterfield.gov.uk" TargetMode="External" /><Relationship Id="rId13" Type="http://schemas.openxmlformats.org/officeDocument/2006/relationships/hyperlink" Target="mailto:lisa.share@learningunlimiteduk.com" TargetMode="External" /><Relationship Id="rId14" Type="http://schemas.openxmlformats.org/officeDocument/2006/relationships/hyperlink" Target="mailto:helen.smith2@nhs.net" TargetMode="External" /><Relationship Id="rId15" Type="http://schemas.openxmlformats.org/officeDocument/2006/relationships/hyperlink" Target="mailto:sharonallison1@nhs.net" TargetMode="External" /><Relationship Id="rId16" Type="http://schemas.openxmlformats.org/officeDocument/2006/relationships/hyperlink" Target="mailto:b.cope@derby.ac.uk" TargetMode="External" /><Relationship Id="rId17" Type="http://schemas.openxmlformats.org/officeDocument/2006/relationships/hyperlink" Target="mailto:mrowe@tuc.org.uk" TargetMode="External" /><Relationship Id="rId18" Type="http://schemas.openxmlformats.org/officeDocument/2006/relationships/hyperlink" Target="mailto:abi.rae@ctskills.co.uk" TargetMode="External" /><Relationship Id="rId19" Type="http://schemas.openxmlformats.org/officeDocument/2006/relationships/hyperlink" Target="mailto:loyd.baker@northgate-is.com" TargetMode="External" /><Relationship Id="rId20" Type="http://schemas.openxmlformats.org/officeDocument/2006/relationships/hyperlink" Target="mailto:simon.baker@highpeak.gov.uk" TargetMode="External" /><Relationship Id="rId21" Type="http://schemas.openxmlformats.org/officeDocument/2006/relationships/hyperlink" Target="mailto:acook@tuc.org.uk" TargetMode="External" /><Relationship Id="rId22" Type="http://schemas.openxmlformats.org/officeDocument/2006/relationships/hyperlink" Target="mailto:acook@tuc.org.uk" TargetMode="External" /><Relationship Id="rId23" Type="http://schemas.openxmlformats.org/officeDocument/2006/relationships/hyperlink" Target="mailto:cate.hollinshead1@nhs.net" TargetMode="External" /><Relationship Id="rId24" Type="http://schemas.openxmlformats.org/officeDocument/2006/relationships/hyperlink" Target="mailto:adam.barnes@babington.co.uk" TargetMode="External" /><Relationship Id="rId25" Type="http://schemas.openxmlformats.org/officeDocument/2006/relationships/hyperlink" Target="mailto:steve.meadows@thederbyshirenetwork.org" TargetMode="External" /><Relationship Id="rId26" Type="http://schemas.openxmlformats.org/officeDocument/2006/relationships/hyperlink" Target="mailto:kim.harper@consortium.org.uk" TargetMode="External" /><Relationship Id="rId27" Type="http://schemas.openxmlformats.org/officeDocument/2006/relationships/hyperlink" Target="mailto:hev.bingley@eastmidlandsbusiness.co.uk" TargetMode="External" /><Relationship Id="rId28" Type="http://schemas.openxmlformats.org/officeDocument/2006/relationships/hyperlink" Target="mailto:GRAHAM.METCALFE@DWP.GSI.GOV.UK" TargetMode="External" /><Relationship Id="rId29" Type="http://schemas.openxmlformats.org/officeDocument/2006/relationships/hyperlink" Target="mailto:katrina.woodward@d2n2lep.org" TargetMode="External" /><Relationship Id="rId30" Type="http://schemas.openxmlformats.org/officeDocument/2006/relationships/hyperlink" Target="mailto:don@enable.uk.net" TargetMode="External" /><Relationship Id="rId31" Type="http://schemas.openxmlformats.org/officeDocument/2006/relationships/hyperlink" Target="mailto:marie.scouse@northderbyshireccg.nhs.uk" TargetMode="External" /><Relationship Id="rId32" Type="http://schemas.openxmlformats.org/officeDocument/2006/relationships/hyperlink" Target="mailto:nmds-support@skillsforcare.org.uk" TargetMode="External" /><Relationship Id="rId33" Type="http://schemas.openxmlformats.org/officeDocument/2006/relationships/hyperlink" Target="mailto:Be.Jacqueline@live.co.uk" TargetMode="External" /><Relationship Id="rId34" Type="http://schemas.openxmlformats.org/officeDocument/2006/relationships/hyperlink" Target="mailto:Helen.Lee@sja.org.uk" TargetMode="External" /><Relationship Id="rId35" Type="http://schemas.openxmlformats.org/officeDocument/2006/relationships/hyperlink" Target="mailto:helen.elliot@atem.co.uk" TargetMode="External" /><Relationship Id="rId36" Type="http://schemas.openxmlformats.org/officeDocument/2006/relationships/hyperlink" Target="mailto:D.Roberts@blc.ac.uk" TargetMode="External" /><Relationship Id="rId37" Type="http://schemas.openxmlformats.org/officeDocument/2006/relationships/hyperlink" Target="mailto:victoria.marshall@sfa.bis.gov.uk" TargetMode="External" /><Relationship Id="rId38" Type="http://schemas.openxmlformats.org/officeDocument/2006/relationships/hyperlink" Target="mailto:g.mccann@unison.co.uk" TargetMode="External" /><Relationship Id="rId39" Type="http://schemas.openxmlformats.org/officeDocument/2006/relationships/hyperlink" Target="mailto:Richard.Heffer@notts-fire.gov.uk" TargetMode="External" /><Relationship Id="rId40" Type="http://schemas.openxmlformats.org/officeDocument/2006/relationships/hyperlink" Target="mailto:fiona.white@communitylincs.com" TargetMode="External" /><Relationship Id="rId41" Type="http://schemas.openxmlformats.org/officeDocument/2006/relationships/hyperlink" Target="mailto:michelle.robinson@nottscc.gov.uk" TargetMode="External" /><Relationship Id="rId42" Type="http://schemas.openxmlformats.org/officeDocument/2006/relationships/hyperlink" Target="mailto:charlotte.moreland@trainforbusiness.co.uk" TargetMode="External" /><Relationship Id="rId43" Type="http://schemas.openxmlformats.org/officeDocument/2006/relationships/hyperlink" Target="mailto:clairebates@prostartuk.co.uk" TargetMode="External" /><Relationship Id="rId44" Type="http://schemas.openxmlformats.org/officeDocument/2006/relationships/hyperlink" Target="mailto:paul.burton@dbc-training.co.uk" TargetMode="External" /><Relationship Id="rId45" Type="http://schemas.openxmlformats.org/officeDocument/2006/relationships/hyperlink" Target="mailto:jhicks@rushcliffe.gov.uk" TargetMode="External" /><Relationship Id="rId46" Type="http://schemas.openxmlformats.org/officeDocument/2006/relationships/hyperlink" Target="mailto:louise.barlow@sfa.bis.gov.uk" TargetMode="External" /><Relationship Id="rId47" Type="http://schemas.openxmlformats.org/officeDocument/2006/relationships/hyperlink" Target="mailto:svincent@centralnottingham.ac.uk" TargetMode="External" /><Relationship Id="rId48" Type="http://schemas.openxmlformats.org/officeDocument/2006/relationships/hyperlink" Target="mailto:aaron.gidney@broxtowe.gov.uk" TargetMode="External" /><Relationship Id="rId49" Type="http://schemas.openxmlformats.org/officeDocument/2006/relationships/hyperlink" Target="mailto:partners@acorntraining.eu" TargetMode="External" /><Relationship Id="rId50" Type="http://schemas.openxmlformats.org/officeDocument/2006/relationships/hyperlink" Target="mailto:John.Endersby@futuresadvice.co.uk" TargetMode="External" /><Relationship Id="rId51" Type="http://schemas.openxmlformats.org/officeDocument/2006/relationships/hyperlink" Target="mailto:Jenny.Tilson@derbyshirehealthunited.nhs.uk" TargetMode="External" /><Relationship Id="rId52" Type="http://schemas.openxmlformats.org/officeDocument/2006/relationships/hyperlink" Target="mailto:peter.carney@ambervalley.gov.uk" TargetMode="External" /><Relationship Id="rId53" Type="http://schemas.openxmlformats.org/officeDocument/2006/relationships/hyperlink" Target="mailto:enquiries@derbyshiredales.gov.uk" TargetMode="External" /><Relationship Id="rId54" Type="http://schemas.openxmlformats.org/officeDocument/2006/relationships/hyperlink" Target="mailto:craig.stuart@gmb.org.uk" TargetMode="External" /><Relationship Id="rId55" Type="http://schemas.openxmlformats.org/officeDocument/2006/relationships/hyperlink" Target="mailto:Louise.Storry@sfh-tr.nhs.uk" TargetMode="External" /><Relationship Id="rId56" Type="http://schemas.openxmlformats.org/officeDocument/2006/relationships/hyperlink" Target="mailto:matthew.mitchell@workinglinks.co.uk" TargetMode="External" /><Relationship Id="rId57" Type="http://schemas.openxmlformats.org/officeDocument/2006/relationships/hyperlink" Target="mailto:mcare@lincolncollege.ac.uk" TargetMode="External" /><Relationship Id="rId58" Type="http://schemas.openxmlformats.org/officeDocument/2006/relationships/hyperlink" Target="mailto:Jo.Beckwith@nuh.nhs.uk" TargetMode="External" /><Relationship Id="rId59" Type="http://schemas.openxmlformats.org/officeDocument/2006/relationships/hyperlink" Target="mailto:Julie.bacon@sfh-tr.nhs.uk" TargetMode="External" /><Relationship Id="rId60" Type="http://schemas.openxmlformats.org/officeDocument/2006/relationships/hyperlink" Target="mailto:lisa.nettleship@nottinghamcitycare.nhs.uk" TargetMode="External" /><Relationship Id="rId61" Type="http://schemas.openxmlformats.org/officeDocument/2006/relationships/hyperlink" Target="mailto:Denise.Harrison@nottshc.nhs.uk" TargetMode="External" /><Relationship Id="rId62" Type="http://schemas.openxmlformats.org/officeDocument/2006/relationships/hyperlink" Target="mailto:office@nottslmc.co.uk" TargetMode="External" /><Relationship Id="rId63" Type="http://schemas.openxmlformats.org/officeDocument/2006/relationships/hyperlink" Target="mailto:Christinewint@nhs.net" TargetMode="External" /><Relationship Id="rId64" Type="http://schemas.openxmlformats.org/officeDocument/2006/relationships/hyperlink" Target="mailto:fiona.anderson02@ntu.ac.uk" TargetMode="External" /><Relationship Id="rId6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rave@southkesteven.gov.uk" TargetMode="External" /><Relationship Id="rId2" Type="http://schemas.openxmlformats.org/officeDocument/2006/relationships/hyperlink" Target="mailto:kay.gilman@lpft.nhs.uk" TargetMode="External" /><Relationship Id="rId3" Type="http://schemas.openxmlformats.org/officeDocument/2006/relationships/hyperlink" Target="mailto:amanda.bouttell@west-lindsey.gov.uk" TargetMode="External" /><Relationship Id="rId4" Type="http://schemas.openxmlformats.org/officeDocument/2006/relationships/hyperlink" Target="mailto:cburton@sholland.gov.uk" TargetMode="External" /><Relationship Id="rId5" Type="http://schemas.openxmlformats.org/officeDocument/2006/relationships/hyperlink" Target="mailto:Ellie_Sykes@n-kesteven.gov.uk" TargetMode="External" /><Relationship Id="rId6" Type="http://schemas.openxmlformats.org/officeDocument/2006/relationships/hyperlink" Target="mailto:alison.fox@stamford.ac.uk" TargetMode="External" /><Relationship Id="rId7" Type="http://schemas.openxmlformats.org/officeDocument/2006/relationships/hyperlink" Target="mailto:Claire.Flavell2@ULH.nhs.uk" TargetMode="External" /><Relationship Id="rId8" Type="http://schemas.openxmlformats.org/officeDocument/2006/relationships/hyperlink" Target="mailto:HR.servicesteam@emas.nhs.uk" TargetMode="External" /><Relationship Id="rId9" Type="http://schemas.openxmlformats.org/officeDocument/2006/relationships/hyperlink" Target="mailto:jo.glynn@boston.gov.uk" TargetMode="External" /><Relationship Id="rId10" Type="http://schemas.openxmlformats.org/officeDocument/2006/relationships/hyperlink" Target="mailto:gail.jackson@communitylincs.com" TargetMode="External" /><Relationship Id="rId11" Type="http://schemas.openxmlformats.org/officeDocument/2006/relationships/hyperlink" Target="mailto:sue.fletcher@lincolnshire.gov.uk" TargetMode="External" /><Relationship Id="rId12" Type="http://schemas.openxmlformats.org/officeDocument/2006/relationships/hyperlink" Target="mailto:mstow@lincoln.ac.uk" TargetMode="External" /><Relationship Id="rId13" Type="http://schemas.openxmlformats.org/officeDocument/2006/relationships/hyperlink" Target="mailto:JOYCE.SLATER@southkesteven.gov.uk" TargetMode="External" /><Relationship Id="rId14" Type="http://schemas.openxmlformats.org/officeDocument/2006/relationships/hyperlink" Target="mailto:John.Makinson-Sanders@compasspointbusiness.co.uk" TargetMode="External" /><Relationship Id="rId15" Type="http://schemas.openxmlformats.org/officeDocument/2006/relationships/hyperlink" Target="mailto:jane.johnson@lpt.nhs.uk" TargetMode="External" /><Relationship Id="rId16" Type="http://schemas.openxmlformats.org/officeDocument/2006/relationships/hyperlink" Target="mailto:Nicoya.Palastanga@west-lindsey.gov.uk" TargetMode="External" /><Relationship Id="rId17" Type="http://schemas.openxmlformats.org/officeDocument/2006/relationships/hyperlink" Target="mailto:slarner@sholland.gov.uk" TargetMode="External" /><Relationship Id="rId18" Type="http://schemas.openxmlformats.org/officeDocument/2006/relationships/hyperlink" Target="mailto:christine_cooper@n-kesteven.gov.uk" TargetMode="External" /><Relationship Id="rId19" Type="http://schemas.openxmlformats.org/officeDocument/2006/relationships/hyperlink" Target="mailto:lrobinson@stamford.ac.uk" TargetMode="External" /><Relationship Id="rId20" Type="http://schemas.openxmlformats.org/officeDocument/2006/relationships/hyperlink" Target="mailto:Kathy.Mitchell@ulh.nhs.uk" TargetMode="External" /><Relationship Id="rId21" Type="http://schemas.openxmlformats.org/officeDocument/2006/relationships/hyperlink" Target="mailto:peter.burnett@emas.nhs.uk" TargetMode="External" /><Relationship Id="rId22" Type="http://schemas.openxmlformats.org/officeDocument/2006/relationships/hyperlink" Target="mailto:jo.glynn@boston.gov.uk" TargetMode="External" /><Relationship Id="rId23" Type="http://schemas.openxmlformats.org/officeDocument/2006/relationships/hyperlink" Target="mailto:janet.clark@communitylincs.com" TargetMode="External" /><Relationship Id="rId24" Type="http://schemas.openxmlformats.org/officeDocument/2006/relationships/hyperlink" Target="mailto:heidi.dewolf@lincolnshire.gov.uk" TargetMode="External" /><Relationship Id="rId25" Type="http://schemas.openxmlformats.org/officeDocument/2006/relationships/hyperlink" Target="mailto:jason.cowell@lincs.pnn.police.uk" TargetMode="External" /><Relationship Id="rId26" Type="http://schemas.openxmlformats.org/officeDocument/2006/relationships/hyperlink" Target="mailto:scorbett@lincoln.ac.uk" TargetMode="External" /><Relationship Id="rId27" Type="http://schemas.openxmlformats.org/officeDocument/2006/relationships/hyperlink" Target="mailto:stephen.sefton@bishopg.ac.uk" TargetMode="External" /><Relationship Id="rId28" Type="http://schemas.openxmlformats.org/officeDocument/2006/relationships/hyperlink" Target="mailto:sknight@lincolncollege.ac.uk" TargetMode="External" /><Relationship Id="rId29" Type="http://schemas.openxmlformats.org/officeDocument/2006/relationships/hyperlink" Target="mailto:katie@cliplearning.com" TargetMode="External" /><Relationship Id="rId30" Type="http://schemas.openxmlformats.org/officeDocument/2006/relationships/hyperlink" Target="mailto:James.Gilbert@e-lindsey.gov.uk" TargetMode="External" /><Relationship Id="rId31" Type="http://schemas.openxmlformats.org/officeDocument/2006/relationships/hyperlink" Target="mailto:lsteptoe@grantham.ac.uk" TargetMode="External" /><Relationship Id="rId32" Type="http://schemas.openxmlformats.org/officeDocument/2006/relationships/hyperlink" Target="mailto:ceri.lennon@lincs-chs.nhs.uk" TargetMode="External" /><Relationship Id="rId33" Type="http://schemas.openxmlformats.org/officeDocument/2006/relationships/hyperlink" Target="mailto:g.mccann@unison.co.uk" TargetMode="External" /><Relationship Id="rId34" Type="http://schemas.openxmlformats.org/officeDocument/2006/relationships/hyperlink" Target="mailto:craig.stuart@gmb.org.uk" TargetMode="External" /><Relationship Id="rId35" Type="http://schemas.openxmlformats.org/officeDocument/2006/relationships/hyperlink" Target="mailto:anthony.smith@babington.co.uk" TargetMode="External" /><Relationship Id="rId36" Type="http://schemas.openxmlformats.org/officeDocument/2006/relationships/hyperlink" Target="mailto:GRAHAM.METCALFE@DWP.GSI.GOV.UK" TargetMode="External" /><Relationship Id="rId37" Type="http://schemas.openxmlformats.org/officeDocument/2006/relationships/hyperlink" Target="mailto:ian.dickinson@firstcollegelincs.co.uk" TargetMode="External" /><Relationship Id="rId38" Type="http://schemas.openxmlformats.org/officeDocument/2006/relationships/hyperlink" Target="mailto:sandra.cowley@futuresadvice.co.uk" TargetMode="External" /><Relationship Id="rId39" Type="http://schemas.openxmlformats.org/officeDocument/2006/relationships/hyperlink" Target="mailto:hspencer@lagat.co.uk" TargetMode="External" /><Relationship Id="rId40" Type="http://schemas.openxmlformats.org/officeDocument/2006/relationships/hyperlink" Target="mailto:lewis.ducket@cpbs.com" TargetMode="External" /><Relationship Id="rId41" Type="http://schemas.openxmlformats.org/officeDocument/2006/relationships/hyperlink" Target="mailto:chris@donkinitex.co.uk" TargetMode="External" /><Relationship Id="rId42" Type="http://schemas.openxmlformats.org/officeDocument/2006/relationships/hyperlink" Target="mailto:Stephen.morley@lincs.pnn.police.uk" TargetMode="External" /><Relationship Id="rId43" Type="http://schemas.openxmlformats.org/officeDocument/2006/relationships/hyperlink" Target="mailto:rachel.aylmer@childrenslinks.org.uk" TargetMode="External" /><Relationship Id="rId44" Type="http://schemas.openxmlformats.org/officeDocument/2006/relationships/hyperlink" Target="mailto:rashmore@lincolnshire.coop" TargetMode="External" /><Relationship Id="rId45" Type="http://schemas.openxmlformats.org/officeDocument/2006/relationships/hyperlink" Target="mailto:Ruth.eccles@nottingham.ac.uk" TargetMode="External" /><Relationship Id="rId46" Type="http://schemas.openxmlformats.org/officeDocument/2006/relationships/hyperlink" Target="mailto:mjohnson@lagat.co.uk" TargetMode="External" /><Relationship Id="rId4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nick.hodgson@derbyshire.gov.uk" TargetMode="External" /><Relationship Id="rId2" Type="http://schemas.openxmlformats.org/officeDocument/2006/relationships/hyperlink" Target="mailto:Phil.Harper.532@Derbyshire.PNN.Police.UK" TargetMode="External" /><Relationship Id="rId3" Type="http://schemas.openxmlformats.org/officeDocument/2006/relationships/hyperlink" Target="mailto:councillor.carol.hart@erewash.gov.uk" TargetMode="External" /><Relationship Id="rId4" Type="http://schemas.openxmlformats.org/officeDocument/2006/relationships/hyperlink" Target="mailto:robert.gent@derbyshire.gov.uk" TargetMode="External" /><Relationship Id="rId5" Type="http://schemas.openxmlformats.org/officeDocument/2006/relationships/hyperlink" Target="mailto:david.hughes@lsc.gov.uk" TargetMode="External" /><Relationship Id="rId6" Type="http://schemas.openxmlformats.org/officeDocument/2006/relationships/hyperlink" Target="mailto:jbd@peakdistrict-npa.gov.uk" TargetMode="External" /><Relationship Id="rId7" Type="http://schemas.openxmlformats.org/officeDocument/2006/relationships/hyperlink" Target="mailto:naomi.compton@derbyshire.gov.uk" TargetMode="External" /><Relationship Id="rId8" Type="http://schemas.openxmlformats.org/officeDocument/2006/relationships/hyperlink" Target="mailto:derek.bray@derbyshirecountypct.nhs.uk" TargetMode="External" /><Relationship Id="rId9" Type="http://schemas.openxmlformats.org/officeDocument/2006/relationships/hyperlink" Target="mailto:garry.bryant@goem.gsi.gov.uk" TargetMode="External" /><Relationship Id="rId10" Type="http://schemas.openxmlformats.org/officeDocument/2006/relationships/hyperlink" Target="mailto:ENeely@derbys-fire.gov.uk" TargetMode="External" /><Relationship Id="rId11" Type="http://schemas.openxmlformats.org/officeDocument/2006/relationships/hyperlink" Target="mailto:d.kerr@southkesteven.gov.uk" TargetMode="External" /><Relationship Id="rId12" Type="http://schemas.openxmlformats.org/officeDocument/2006/relationships/hyperlink" Target="mailto:duncan.sharkey@west-lindsey.gov.uk" TargetMode="External" /><Relationship Id="rId13" Type="http://schemas.openxmlformats.org/officeDocument/2006/relationships/hyperlink" Target="mailto:mark.edwards@derby.gov.uk" TargetMode="External" /><Relationship Id="rId14" Type="http://schemas.openxmlformats.org/officeDocument/2006/relationships/hyperlink" Target="mailto:jenny.caitlin@chesterfield.gov.uk" TargetMode="External" /><Relationship Id="rId15" Type="http://schemas.openxmlformats.org/officeDocument/2006/relationships/hyperlink" Target="mailto:jean.morgan@southnorthants.gov.uk" TargetMode="External" /><Relationship Id="rId16" Type="http://schemas.openxmlformats.org/officeDocument/2006/relationships/hyperlink" Target="mailto:dkennedy@northampton.gov.uk" TargetMode="External" /><Relationship Id="rId17" Type="http://schemas.openxmlformats.org/officeDocument/2006/relationships/hyperlink" Target="mailto:pamela.hadfield@derby.gov.uk" TargetMode="External" /><Relationship Id="rId18" Type="http://schemas.openxmlformats.org/officeDocument/2006/relationships/hyperlink" Target="mailto:david.hunter@bassetlaw.gov.uk" TargetMode="External" /><Relationship Id="rId19" Type="http://schemas.openxmlformats.org/officeDocument/2006/relationships/hyperlink" Target="mailto:jane.dackiewicz@chesterfield.gov.uk" TargetMode="External" /><Relationship Id="rId20" Type="http://schemas.openxmlformats.org/officeDocument/2006/relationships/hyperlink" Target="mailto:John.danks@apprenticeships.gov.uk" TargetMode="External" /><Relationship Id="rId21" Type="http://schemas.openxmlformats.org/officeDocument/2006/relationships/hyperlink" Target="mailto:parrys@chesterfield.ac.uk" TargetMode="External" /><Relationship Id="rId22" Type="http://schemas.openxmlformats.org/officeDocument/2006/relationships/hyperlink" Target="mailto:Bob.Hay@derby-college.ac.uk" TargetMode="External" /><Relationship Id="rId23" Type="http://schemas.openxmlformats.org/officeDocument/2006/relationships/hyperlink" Target="mailto:jackie.hewlett-davies2@nhs.net" TargetMode="External" /><Relationship Id="rId24" Type="http://schemas.openxmlformats.org/officeDocument/2006/relationships/hyperlink" Target="mailto:clare.bedford.9975@derbyshire.pnn.police.uk" TargetMode="External" /><Relationship Id="rId25" Type="http://schemas.openxmlformats.org/officeDocument/2006/relationships/hyperlink" Target="mailto:marsha.myles@erewash.gov.uk" TargetMode="External" /><Relationship Id="rId26" Type="http://schemas.openxmlformats.org/officeDocument/2006/relationships/hyperlink" Target="mailto:steve.meadows@thederbyshirenetwork.org" TargetMode="External" /><Relationship Id="rId27" Type="http://schemas.openxmlformats.org/officeDocument/2006/relationships/hyperlink" Target="mailto:Sonja.Smith@Derbyshire.gov.uk" TargetMode="External" /><Relationship Id="rId28" Type="http://schemas.openxmlformats.org/officeDocument/2006/relationships/hyperlink" Target="mailto:j.harris@derby.ac.uk" TargetMode="External" /><Relationship Id="rId29" Type="http://schemas.openxmlformats.org/officeDocument/2006/relationships/hyperlink" Target="mailto:amanda.rawlings@dchs.nhs.uk" TargetMode="External" /><Relationship Id="rId30" Type="http://schemas.openxmlformats.org/officeDocument/2006/relationships/hyperlink" Target="mailto:dkennedy@northampton.gov.uk" TargetMode="External" /><Relationship Id="rId31" Type="http://schemas.openxmlformats.org/officeDocument/2006/relationships/hyperlink" Target="mailto:acook@tuc.org.uk" TargetMode="External" /><Relationship Id="rId32" Type="http://schemas.openxmlformats.org/officeDocument/2006/relationships/hyperlink" Target="mailto:cate.hollinshead1@nhs.net" TargetMode="External" /><Relationship Id="rId33" Type="http://schemas.openxmlformats.org/officeDocument/2006/relationships/hyperlink" Target="mailto:steve.meadows@thederbyshirenetwork.org" TargetMode="External" /><Relationship Id="rId34" Type="http://schemas.openxmlformats.org/officeDocument/2006/relationships/hyperlink" Target="mailto:EStevenson@Derbys-Fire.Gov.UK" TargetMode="External" /><Relationship Id="rId35" Type="http://schemas.openxmlformats.org/officeDocument/2006/relationships/hyperlink" Target="mailto:wendy.smith@derby-college.ac.uk" TargetMode="External" /><Relationship Id="rId36" Type="http://schemas.openxmlformats.org/officeDocument/2006/relationships/hyperlink" Target="mailto:steve.smith@derbyshire.gov.uk" TargetMode="External" /><Relationship Id="rId37" Type="http://schemas.openxmlformats.org/officeDocument/2006/relationships/hyperlink" Target="mailto:annabelle.barwick@derbyhomes.org" TargetMode="External" /><Relationship Id="rId38" Type="http://schemas.openxmlformats.org/officeDocument/2006/relationships/hyperlink" Target="mailto:Tania.Hay@derby.gov.uk" TargetMode="External" /><Relationship Id="rId39" Type="http://schemas.openxmlformats.org/officeDocument/2006/relationships/hyperlink" Target="mailto:Emily.Williams@Chesterfield.gov.uk" TargetMode="External" /><Relationship Id="rId40" Type="http://schemas.openxmlformats.org/officeDocument/2006/relationships/hyperlink" Target="mailto:lisa.share@learningunlimiteduk.com" TargetMode="External" /><Relationship Id="rId41" Type="http://schemas.openxmlformats.org/officeDocument/2006/relationships/hyperlink" Target="mailto:helen.smith2@nhs.net" TargetMode="External" /><Relationship Id="rId42" Type="http://schemas.openxmlformats.org/officeDocument/2006/relationships/hyperlink" Target="mailto:sharonallison1@nhs.net" TargetMode="External" /><Relationship Id="rId43" Type="http://schemas.openxmlformats.org/officeDocument/2006/relationships/hyperlink" Target="mailto:d.baker@derby.ac.uk" TargetMode="External" /><Relationship Id="rId44" Type="http://schemas.openxmlformats.org/officeDocument/2006/relationships/hyperlink" Target="mailto:mrowe@tuc.org.uk" TargetMode="External" /><Relationship Id="rId45" Type="http://schemas.openxmlformats.org/officeDocument/2006/relationships/hyperlink" Target="mailto:abi.rae@ctskills.co.uk" TargetMode="External" /><Relationship Id="rId46" Type="http://schemas.openxmlformats.org/officeDocument/2006/relationships/hyperlink" Target="mailto:loyd.baker@northgate-is.com" TargetMode="External" /><Relationship Id="rId47" Type="http://schemas.openxmlformats.org/officeDocument/2006/relationships/hyperlink" Target="mailto:Mark.Forrester@staffsmoorlands.gov.uk" TargetMode="External" /><Relationship Id="rId48" Type="http://schemas.openxmlformats.org/officeDocument/2006/relationships/hyperlink" Target="mailto:acook@tuc.org.uk" TargetMode="External" /><Relationship Id="rId49" Type="http://schemas.openxmlformats.org/officeDocument/2006/relationships/hyperlink" Target="mailto:anthony.smith@babington.co.uk" TargetMode="External" /><Relationship Id="rId50" Type="http://schemas.openxmlformats.org/officeDocument/2006/relationships/hyperlink" Target="mailto:hev.bingley@eastmidlandsbusiness.co.uk" TargetMode="External" /><Relationship Id="rId51" Type="http://schemas.openxmlformats.org/officeDocument/2006/relationships/hyperlink" Target="mailto:GRAHAM.METCALFE@DWP.GSI.GOV.UK" TargetMode="External" /><Relationship Id="rId52" Type="http://schemas.openxmlformats.org/officeDocument/2006/relationships/hyperlink" Target="mailto:richard.kirkland@d2n2lep.org" TargetMode="External" /><Relationship Id="rId53" Type="http://schemas.openxmlformats.org/officeDocument/2006/relationships/hyperlink" Target="mailto:ceo@enable.uk.net" TargetMode="External" /><Relationship Id="rId54" Type="http://schemas.openxmlformats.org/officeDocument/2006/relationships/hyperlink" Target="mailto:marie.scouse@northderbyshireccg.nhs.uk" TargetMode="External" /><Relationship Id="rId55" Type="http://schemas.openxmlformats.org/officeDocument/2006/relationships/hyperlink" Target="mailto:corrina.hembury@atem.co.uk" TargetMode="External" /><Relationship Id="rId56" Type="http://schemas.openxmlformats.org/officeDocument/2006/relationships/hyperlink" Target="mailto:victoria.marshall@sfa.bis.gov.uk" TargetMode="External" /><Relationship Id="rId57" Type="http://schemas.openxmlformats.org/officeDocument/2006/relationships/hyperlink" Target="mailto:g.mccann@unison.co.uk" TargetMode="External" /><Relationship Id="rId58" Type="http://schemas.openxmlformats.org/officeDocument/2006/relationships/hyperlink" Target="mailto:Richard.Heffer@notts-fire.gov.uk" TargetMode="External" /><Relationship Id="rId59" Type="http://schemas.openxmlformats.org/officeDocument/2006/relationships/hyperlink" Target="mailto:michelle.robinson@nottscc.gov.uk" TargetMode="External" /><Relationship Id="rId60" Type="http://schemas.openxmlformats.org/officeDocument/2006/relationships/hyperlink" Target="mailto:charlotte.moreland@trainforbusiness.co.uk" TargetMode="External" /><Relationship Id="rId61" Type="http://schemas.openxmlformats.org/officeDocument/2006/relationships/hyperlink" Target="mailto:lawrenceturton@prostartuk.co.uk" TargetMode="External" /><Relationship Id="rId62" Type="http://schemas.openxmlformats.org/officeDocument/2006/relationships/hyperlink" Target="mailto:paul.burton@dbc-training.co.uk" TargetMode="External" /><Relationship Id="rId63" Type="http://schemas.openxmlformats.org/officeDocument/2006/relationships/hyperlink" Target="mailto:jhicks@rushcliffe.gov.uk" TargetMode="External" /><Relationship Id="rId64" Type="http://schemas.openxmlformats.org/officeDocument/2006/relationships/hyperlink" Target="mailto:aaron.gidney@broxtowe.gov.uk" TargetMode="External" /><Relationship Id="rId65" Type="http://schemas.openxmlformats.org/officeDocument/2006/relationships/hyperlink" Target="mailto:partners@acorntraining.eu" TargetMode="External" /><Relationship Id="rId66" Type="http://schemas.openxmlformats.org/officeDocument/2006/relationships/hyperlink" Target="mailto:sandra.cowley@futuresadvice.co.uk" TargetMode="External" /><Relationship Id="rId67" Type="http://schemas.openxmlformats.org/officeDocument/2006/relationships/hyperlink" Target="mailto:peter.carney@ambervalley.gov.uk" TargetMode="External" /><Relationship Id="rId68" Type="http://schemas.openxmlformats.org/officeDocument/2006/relationships/hyperlink" Target="mailto:enquiries@derbyshiredales.gov.uk" TargetMode="External" /><Relationship Id="rId69" Type="http://schemas.openxmlformats.org/officeDocument/2006/relationships/hyperlink" Target="mailto:craig.stuart@gmb.org.uk" TargetMode="External" /><Relationship Id="rId70" Type="http://schemas.openxmlformats.org/officeDocument/2006/relationships/hyperlink" Target="mailto:Jo.Beckwith@nuh.nhs.uk" TargetMode="External" /><Relationship Id="rId71" Type="http://schemas.openxmlformats.org/officeDocument/2006/relationships/hyperlink" Target="mailto:lee.radford1@nhs.net" TargetMode="External" /><Relationship Id="rId72" Type="http://schemas.openxmlformats.org/officeDocument/2006/relationships/hyperlink" Target="mailto:l.nettleship@nhs.net" TargetMode="External" /><Relationship Id="rId73" Type="http://schemas.openxmlformats.org/officeDocument/2006/relationships/hyperlink" Target="mailto:Denise.Harrison@nottshc.nhs.uk" TargetMode="External" /><Relationship Id="rId74" Type="http://schemas.openxmlformats.org/officeDocument/2006/relationships/hyperlink" Target="mailto:nikki.hufton@precisehr.co.uk" TargetMode="External" /><Relationship Id="rId75" Type="http://schemas.openxmlformats.org/officeDocument/2006/relationships/hyperlink" Target="mailto:Christinewint@nhs.net" TargetMode="External" /><Relationship Id="rId76" Type="http://schemas.openxmlformats.org/officeDocument/2006/relationships/hyperlink" Target="mailto:fiona.anderson02@ntu.ac.uk" TargetMode="External" /><Relationship Id="rId77" Type="http://schemas.openxmlformats.org/officeDocument/2006/relationships/hyperlink" Target="mailto:rebecca.foulds@nottinghamcityhomes.org.uk" TargetMode="External" /><Relationship Id="rId78" Type="http://schemas.openxmlformats.org/officeDocument/2006/relationships/hyperlink" Target="mailto:Ruth.eccles@nottingham.ac.uk" TargetMode="External" /><Relationship Id="rId79" Type="http://schemas.openxmlformats.org/officeDocument/2006/relationships/hyperlink" Target="mailto:theresa.mitchinson11487@nottinghamshire.pnn.police.uk" TargetMode="External" /><Relationship Id="rId80" Type="http://schemas.openxmlformats.org/officeDocument/2006/relationships/hyperlink" Target="mailto:Pieter.Eksteen@emc-dnl.co.uk" TargetMode="External" /><Relationship Id="rId81" Type="http://schemas.openxmlformats.org/officeDocument/2006/relationships/hyperlink" Target="mailto:gail.jackson@communitylincs.com" TargetMode="External" /><Relationship Id="rId82" Type="http://schemas.openxmlformats.org/officeDocument/2006/relationships/hyperlink" Target="mailto:janet.clark@communitylincs.com" TargetMode="External" /><Relationship Id="rId83" Type="http://schemas.openxmlformats.org/officeDocument/2006/relationships/hyperlink" Target="mailto:awombell@rotherham.ac.uk" TargetMode="External" /><Relationship Id="rId84" Type="http://schemas.openxmlformats.org/officeDocument/2006/relationships/hyperlink" Target="mailto:alex.white@nottinghamcity.gov.uk" TargetMode="External" /><Relationship Id="rId85" Type="http://schemas.openxmlformats.org/officeDocument/2006/relationships/hyperlink" Target="mailto:helen.richardson@workpays.co.uk" TargetMode="External" /><Relationship Id="rId86" Type="http://schemas.openxmlformats.org/officeDocument/2006/relationships/hyperlink" Target="mailto:ruth.owen@wnc.ac.uk" TargetMode="External" /><Relationship Id="rId87" Type="http://schemas.openxmlformats.org/officeDocument/2006/relationships/hyperlink" Target="mailto:susan.spray@nhs.net" TargetMode="External" /><Relationship Id="rId8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dkennedy@northampton.gov.uk" TargetMode="External" /><Relationship Id="rId2" Type="http://schemas.openxmlformats.org/officeDocument/2006/relationships/hyperlink" Target="mailto:acook@tuc.org.uk" TargetMode="External" /><Relationship Id="rId3" Type="http://schemas.openxmlformats.org/officeDocument/2006/relationships/hyperlink" Target="mailto:cate.hollinshead1@nhs.net" TargetMode="External" /><Relationship Id="rId4" Type="http://schemas.openxmlformats.org/officeDocument/2006/relationships/hyperlink" Target="mailto:steve.meadows@thederbyshirenetwork.org" TargetMode="External" /><Relationship Id="rId5" Type="http://schemas.openxmlformats.org/officeDocument/2006/relationships/hyperlink" Target="mailto:EStevenson@Derbys-Fire.Gov.UK" TargetMode="External" /><Relationship Id="rId6" Type="http://schemas.openxmlformats.org/officeDocument/2006/relationships/hyperlink" Target="mailto:wendy.smith@derby-college.ac.uk" TargetMode="External" /><Relationship Id="rId7" Type="http://schemas.openxmlformats.org/officeDocument/2006/relationships/hyperlink" Target="mailto:steve.smith@derbyshire.gov.uk" TargetMode="External" /><Relationship Id="rId8" Type="http://schemas.openxmlformats.org/officeDocument/2006/relationships/hyperlink" Target="mailto:annabelle.barwick@derbyhomes.org" TargetMode="External" /><Relationship Id="rId9" Type="http://schemas.openxmlformats.org/officeDocument/2006/relationships/hyperlink" Target="mailto:Tania.Hay@derby.gov.uk" TargetMode="External" /><Relationship Id="rId10" Type="http://schemas.openxmlformats.org/officeDocument/2006/relationships/hyperlink" Target="mailto:Emily.Williams@Chesterfield.gov.uk" TargetMode="External" /><Relationship Id="rId11" Type="http://schemas.openxmlformats.org/officeDocument/2006/relationships/hyperlink" Target="mailto:lisa.share@learningunlimiteduk.com" TargetMode="External" /><Relationship Id="rId12" Type="http://schemas.openxmlformats.org/officeDocument/2006/relationships/hyperlink" Target="mailto:helen.smith2@nhs.net" TargetMode="External" /><Relationship Id="rId13" Type="http://schemas.openxmlformats.org/officeDocument/2006/relationships/hyperlink" Target="mailto:sharonallison1@nhs.net" TargetMode="External" /><Relationship Id="rId14" Type="http://schemas.openxmlformats.org/officeDocument/2006/relationships/hyperlink" Target="mailto:d.baker@derby.ac.uk" TargetMode="External" /><Relationship Id="rId15" Type="http://schemas.openxmlformats.org/officeDocument/2006/relationships/hyperlink" Target="mailto:mrowe@tuc.org.uk" TargetMode="External" /><Relationship Id="rId16" Type="http://schemas.openxmlformats.org/officeDocument/2006/relationships/hyperlink" Target="mailto:abi.rae@ctskills.co.uk" TargetMode="External" /><Relationship Id="rId17" Type="http://schemas.openxmlformats.org/officeDocument/2006/relationships/hyperlink" Target="mailto:loyd.baker@northgate-is.com" TargetMode="External" /><Relationship Id="rId18" Type="http://schemas.openxmlformats.org/officeDocument/2006/relationships/hyperlink" Target="mailto:Mark.Forrester@staffsmoorlands.gov.uk" TargetMode="External" /><Relationship Id="rId19" Type="http://schemas.openxmlformats.org/officeDocument/2006/relationships/hyperlink" Target="mailto:acook@tuc.org.uk" TargetMode="External" /><Relationship Id="rId20" Type="http://schemas.openxmlformats.org/officeDocument/2006/relationships/hyperlink" Target="mailto:anthony.smith@babington.co.uk" TargetMode="External" /><Relationship Id="rId21" Type="http://schemas.openxmlformats.org/officeDocument/2006/relationships/hyperlink" Target="mailto:hev.bingley@eastmidlandsbusiness.co.uk" TargetMode="External" /><Relationship Id="rId22" Type="http://schemas.openxmlformats.org/officeDocument/2006/relationships/hyperlink" Target="mailto:GRAHAM.METCALFE@DWP.GSI.GOV.UK" TargetMode="External" /><Relationship Id="rId23" Type="http://schemas.openxmlformats.org/officeDocument/2006/relationships/hyperlink" Target="mailto:richard.kirkland@d2n2lep.org" TargetMode="External" /><Relationship Id="rId24" Type="http://schemas.openxmlformats.org/officeDocument/2006/relationships/hyperlink" Target="mailto:ceo@enable.uk.net" TargetMode="External" /><Relationship Id="rId25" Type="http://schemas.openxmlformats.org/officeDocument/2006/relationships/hyperlink" Target="mailto:marie.scouse@northderbyshireccg.nhs.uk" TargetMode="External" /><Relationship Id="rId26" Type="http://schemas.openxmlformats.org/officeDocument/2006/relationships/hyperlink" Target="mailto:corrina.hembury@atem.co.uk" TargetMode="External" /><Relationship Id="rId27" Type="http://schemas.openxmlformats.org/officeDocument/2006/relationships/hyperlink" Target="mailto:victoria.marshall@sfa.bis.gov.uk" TargetMode="External" /><Relationship Id="rId28" Type="http://schemas.openxmlformats.org/officeDocument/2006/relationships/hyperlink" Target="mailto:g.mccann@unison.co.uk" TargetMode="External" /><Relationship Id="rId29" Type="http://schemas.openxmlformats.org/officeDocument/2006/relationships/hyperlink" Target="mailto:Richard.Heffer@notts-fire.gov.uk" TargetMode="External" /><Relationship Id="rId30" Type="http://schemas.openxmlformats.org/officeDocument/2006/relationships/hyperlink" Target="mailto:michelle.robinson@nottscc.gov.uk" TargetMode="External" /><Relationship Id="rId31" Type="http://schemas.openxmlformats.org/officeDocument/2006/relationships/hyperlink" Target="mailto:charlotte.moreland@trainforbusiness.co.uk" TargetMode="External" /><Relationship Id="rId32" Type="http://schemas.openxmlformats.org/officeDocument/2006/relationships/hyperlink" Target="mailto:lawrenceturton@prostartuk.co.uk" TargetMode="External" /><Relationship Id="rId33" Type="http://schemas.openxmlformats.org/officeDocument/2006/relationships/hyperlink" Target="mailto:paul.burton@dbc-training.co.uk" TargetMode="External" /><Relationship Id="rId34" Type="http://schemas.openxmlformats.org/officeDocument/2006/relationships/hyperlink" Target="mailto:jhicks@rushcliffe.gov.uk" TargetMode="External" /><Relationship Id="rId35" Type="http://schemas.openxmlformats.org/officeDocument/2006/relationships/hyperlink" Target="mailto:aaron.gidney@broxtowe.gov.uk" TargetMode="External" /><Relationship Id="rId36" Type="http://schemas.openxmlformats.org/officeDocument/2006/relationships/hyperlink" Target="mailto:partners@acorntraining.eu" TargetMode="External" /><Relationship Id="rId37" Type="http://schemas.openxmlformats.org/officeDocument/2006/relationships/hyperlink" Target="mailto:sandra.cowley@futuresadvice.co.uk" TargetMode="External" /><Relationship Id="rId38" Type="http://schemas.openxmlformats.org/officeDocument/2006/relationships/hyperlink" Target="mailto:peter.carney@ambervalley.gov.uk" TargetMode="External" /><Relationship Id="rId39" Type="http://schemas.openxmlformats.org/officeDocument/2006/relationships/hyperlink" Target="mailto:enquiries@derbyshiredales.gov.uk" TargetMode="External" /><Relationship Id="rId40" Type="http://schemas.openxmlformats.org/officeDocument/2006/relationships/hyperlink" Target="mailto:craig.stuart@gmb.org.uk" TargetMode="External" /><Relationship Id="rId41" Type="http://schemas.openxmlformats.org/officeDocument/2006/relationships/hyperlink" Target="mailto:Jo.Beckwith@nuh.nhs.uk" TargetMode="External" /><Relationship Id="rId42" Type="http://schemas.openxmlformats.org/officeDocument/2006/relationships/hyperlink" Target="mailto:lee.radford1@nhs.net" TargetMode="External" /><Relationship Id="rId43" Type="http://schemas.openxmlformats.org/officeDocument/2006/relationships/hyperlink" Target="mailto:l.nettleship@nhs.net" TargetMode="External" /><Relationship Id="rId44" Type="http://schemas.openxmlformats.org/officeDocument/2006/relationships/hyperlink" Target="mailto:Denise.Harrison@nottshc.nhs.uk" TargetMode="External" /><Relationship Id="rId45" Type="http://schemas.openxmlformats.org/officeDocument/2006/relationships/hyperlink" Target="mailto:nikki.hufton@precisehr.co.uk" TargetMode="External" /><Relationship Id="rId46" Type="http://schemas.openxmlformats.org/officeDocument/2006/relationships/hyperlink" Target="mailto:Christinewint@nhs.net" TargetMode="External" /><Relationship Id="rId47" Type="http://schemas.openxmlformats.org/officeDocument/2006/relationships/hyperlink" Target="mailto:fiona.anderson02@ntu.ac.uk" TargetMode="External" /><Relationship Id="rId48" Type="http://schemas.openxmlformats.org/officeDocument/2006/relationships/hyperlink" Target="mailto:rebecca.foulds@nottinghamcityhomes.org.uk" TargetMode="External" /><Relationship Id="rId49" Type="http://schemas.openxmlformats.org/officeDocument/2006/relationships/hyperlink" Target="mailto:Ruth.eccles@nottingham.ac.uk" TargetMode="External" /><Relationship Id="rId50" Type="http://schemas.openxmlformats.org/officeDocument/2006/relationships/hyperlink" Target="mailto:theresa.mitchinson11487@nottinghamshire.pnn.police.uk" TargetMode="External" /><Relationship Id="rId51" Type="http://schemas.openxmlformats.org/officeDocument/2006/relationships/hyperlink" Target="mailto:Pieter.Eksteen@emc-dnl.co.uk" TargetMode="External" /><Relationship Id="rId52" Type="http://schemas.openxmlformats.org/officeDocument/2006/relationships/hyperlink" Target="mailto:gail.jackson@communitylincs.com" TargetMode="External" /><Relationship Id="rId53" Type="http://schemas.openxmlformats.org/officeDocument/2006/relationships/hyperlink" Target="mailto:janet.clark@communitylincs.com" TargetMode="External" /><Relationship Id="rId54" Type="http://schemas.openxmlformats.org/officeDocument/2006/relationships/hyperlink" Target="mailto:awombell@rotherham.ac.uk" TargetMode="External" /><Relationship Id="rId55" Type="http://schemas.openxmlformats.org/officeDocument/2006/relationships/hyperlink" Target="mailto:alex.white@nottinghamcity.gov.uk" TargetMode="External" /><Relationship Id="rId56" Type="http://schemas.openxmlformats.org/officeDocument/2006/relationships/hyperlink" Target="mailto:helen.richardson@workpays.co.uk" TargetMode="External" /><Relationship Id="rId57" Type="http://schemas.openxmlformats.org/officeDocument/2006/relationships/hyperlink" Target="mailto:ruth.owen@wnc.ac.uk" TargetMode="External" /><Relationship Id="rId58" Type="http://schemas.openxmlformats.org/officeDocument/2006/relationships/hyperlink" Target="mailto:susan.spray@nhs.net" TargetMode="External" /><Relationship Id="rId59" Type="http://schemas.openxmlformats.org/officeDocument/2006/relationships/hyperlink" Target="mailto:jessica.clayton@bolsover.gov.uk" TargetMode="External" /><Relationship Id="rId60" Type="http://schemas.openxmlformats.org/officeDocument/2006/relationships/hyperlink" Target="mailto:lucy.mcdonald@skillsforcare.org.uk" TargetMode="External" /><Relationship Id="rId6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a.rave@southkesteven.gov.uk" TargetMode="External" /><Relationship Id="rId2" Type="http://schemas.openxmlformats.org/officeDocument/2006/relationships/hyperlink" Target="mailto:kay.gilman@lpft.nhs.uk" TargetMode="External" /><Relationship Id="rId3" Type="http://schemas.openxmlformats.org/officeDocument/2006/relationships/hyperlink" Target="mailto:amanda.bouttell@west-lindsey.gov.uk" TargetMode="External" /><Relationship Id="rId4" Type="http://schemas.openxmlformats.org/officeDocument/2006/relationships/hyperlink" Target="mailto:cburton@sholland.gov.uk" TargetMode="External" /><Relationship Id="rId5" Type="http://schemas.openxmlformats.org/officeDocument/2006/relationships/hyperlink" Target="mailto:Ellie_Sykes@n-kesteven.gov.uk" TargetMode="External" /><Relationship Id="rId6" Type="http://schemas.openxmlformats.org/officeDocument/2006/relationships/hyperlink" Target="mailto:alison.fox@stamford.ac.uk" TargetMode="External" /><Relationship Id="rId7" Type="http://schemas.openxmlformats.org/officeDocument/2006/relationships/hyperlink" Target="mailto:Claire.Flavell2@ULH.nhs.uk" TargetMode="External" /><Relationship Id="rId8" Type="http://schemas.openxmlformats.org/officeDocument/2006/relationships/hyperlink" Target="mailto:HR.servicesteam@emas.nhs.uk" TargetMode="External" /><Relationship Id="rId9" Type="http://schemas.openxmlformats.org/officeDocument/2006/relationships/hyperlink" Target="mailto:jo.glynn@boston.gov.uk" TargetMode="External" /><Relationship Id="rId10" Type="http://schemas.openxmlformats.org/officeDocument/2006/relationships/hyperlink" Target="mailto:gail.jackson@communitylincs.com" TargetMode="External" /><Relationship Id="rId11" Type="http://schemas.openxmlformats.org/officeDocument/2006/relationships/hyperlink" Target="mailto:sue.fletcher@lincolnshire.gov.uk" TargetMode="External" /><Relationship Id="rId12" Type="http://schemas.openxmlformats.org/officeDocument/2006/relationships/hyperlink" Target="mailto:mstow@lincoln.ac.uk" TargetMode="External" /><Relationship Id="rId13" Type="http://schemas.openxmlformats.org/officeDocument/2006/relationships/hyperlink" Target="mailto:JOYCE.SLATER@southkesteven.gov.uk" TargetMode="External" /><Relationship Id="rId14" Type="http://schemas.openxmlformats.org/officeDocument/2006/relationships/hyperlink" Target="mailto:John.Makinson-Sanders@compasspointbusiness.co.uk" TargetMode="External" /><Relationship Id="rId15" Type="http://schemas.openxmlformats.org/officeDocument/2006/relationships/hyperlink" Target="mailto:jane.johnson@lpt.nhs.uk" TargetMode="External" /><Relationship Id="rId16" Type="http://schemas.openxmlformats.org/officeDocument/2006/relationships/hyperlink" Target="mailto:Nicoya.Palastanga@west-lindsey.gov.uk" TargetMode="External" /><Relationship Id="rId17" Type="http://schemas.openxmlformats.org/officeDocument/2006/relationships/hyperlink" Target="mailto:slarner@sholland.gov.uk" TargetMode="External" /><Relationship Id="rId18" Type="http://schemas.openxmlformats.org/officeDocument/2006/relationships/hyperlink" Target="mailto:christine_cooper@n-kesteven.gov.uk" TargetMode="External" /><Relationship Id="rId19" Type="http://schemas.openxmlformats.org/officeDocument/2006/relationships/hyperlink" Target="mailto:lrobinson@stamford.ac.uk" TargetMode="External" /><Relationship Id="rId20" Type="http://schemas.openxmlformats.org/officeDocument/2006/relationships/hyperlink" Target="mailto:Kathy.Mitchell@ulh.nhs.uk" TargetMode="External" /><Relationship Id="rId21" Type="http://schemas.openxmlformats.org/officeDocument/2006/relationships/hyperlink" Target="mailto:peter.burnett@emas.nhs.uk" TargetMode="External" /><Relationship Id="rId22" Type="http://schemas.openxmlformats.org/officeDocument/2006/relationships/hyperlink" Target="mailto:jo.glynn@boston.gov.uk" TargetMode="External" /><Relationship Id="rId23" Type="http://schemas.openxmlformats.org/officeDocument/2006/relationships/hyperlink" Target="mailto:janet.clark@communitylincs.com" TargetMode="External" /><Relationship Id="rId24" Type="http://schemas.openxmlformats.org/officeDocument/2006/relationships/hyperlink" Target="mailto:heidi.dewolf@lincolnshire.gov.uk" TargetMode="External" /><Relationship Id="rId25" Type="http://schemas.openxmlformats.org/officeDocument/2006/relationships/hyperlink" Target="mailto:jason.cowell@lincs.pnn.police.uk" TargetMode="External" /><Relationship Id="rId26" Type="http://schemas.openxmlformats.org/officeDocument/2006/relationships/hyperlink" Target="mailto:scorbett@lincoln.ac.uk" TargetMode="External" /><Relationship Id="rId27" Type="http://schemas.openxmlformats.org/officeDocument/2006/relationships/hyperlink" Target="mailto:stephen.sefton@bishopg.ac.uk" TargetMode="External" /><Relationship Id="rId28" Type="http://schemas.openxmlformats.org/officeDocument/2006/relationships/hyperlink" Target="mailto:sknight@lincolncollege.ac.uk" TargetMode="External" /><Relationship Id="rId29" Type="http://schemas.openxmlformats.org/officeDocument/2006/relationships/hyperlink" Target="mailto:katie@cliplearning.com" TargetMode="External" /><Relationship Id="rId30" Type="http://schemas.openxmlformats.org/officeDocument/2006/relationships/hyperlink" Target="mailto:James.Gilbert@e-lindsey.gov.uk" TargetMode="External" /><Relationship Id="rId31" Type="http://schemas.openxmlformats.org/officeDocument/2006/relationships/hyperlink" Target="mailto:lsteptoe@grantham.ac.uk" TargetMode="External" /><Relationship Id="rId32" Type="http://schemas.openxmlformats.org/officeDocument/2006/relationships/hyperlink" Target="mailto:ceri.lennon@lincs-chs.nhs.uk" TargetMode="External" /><Relationship Id="rId33" Type="http://schemas.openxmlformats.org/officeDocument/2006/relationships/hyperlink" Target="mailto:g.mccann@unison.co.uk" TargetMode="External" /><Relationship Id="rId34" Type="http://schemas.openxmlformats.org/officeDocument/2006/relationships/hyperlink" Target="mailto:craig.stuart@gmb.org.uk" TargetMode="External" /><Relationship Id="rId35" Type="http://schemas.openxmlformats.org/officeDocument/2006/relationships/hyperlink" Target="mailto:GRAHAM.METCALFE@DWP.GSI.GOV.UK" TargetMode="External" /><Relationship Id="rId36" Type="http://schemas.openxmlformats.org/officeDocument/2006/relationships/hyperlink" Target="mailto:ian.dickinson@firstcollegelincs.co.uk" TargetMode="External" /><Relationship Id="rId37" Type="http://schemas.openxmlformats.org/officeDocument/2006/relationships/hyperlink" Target="mailto:sandra.cowley@futuresadvice.co.uk" TargetMode="External" /><Relationship Id="rId38" Type="http://schemas.openxmlformats.org/officeDocument/2006/relationships/hyperlink" Target="mailto:hspencer@lagat.co.uk" TargetMode="External" /><Relationship Id="rId39" Type="http://schemas.openxmlformats.org/officeDocument/2006/relationships/hyperlink" Target="mailto:lewis.ducket@cpbs.com" TargetMode="External" /><Relationship Id="rId40" Type="http://schemas.openxmlformats.org/officeDocument/2006/relationships/hyperlink" Target="mailto:chris@donkinitex.co.uk" TargetMode="External" /><Relationship Id="rId41" Type="http://schemas.openxmlformats.org/officeDocument/2006/relationships/hyperlink" Target="mailto:Stephen.morley@lincs.pnn.police.uk" TargetMode="External" /><Relationship Id="rId42" Type="http://schemas.openxmlformats.org/officeDocument/2006/relationships/hyperlink" Target="mailto:rachel.aylmer@childrenslinks.org.uk" TargetMode="External" /><Relationship Id="rId43" Type="http://schemas.openxmlformats.org/officeDocument/2006/relationships/hyperlink" Target="mailto:rashmore@lincolnshire.coop" TargetMode="External" /><Relationship Id="rId44" Type="http://schemas.openxmlformats.org/officeDocument/2006/relationships/hyperlink" Target="mailto:Ruth.eccles@nottingham.ac.uk" TargetMode="External" /><Relationship Id="rId45" Type="http://schemas.openxmlformats.org/officeDocument/2006/relationships/hyperlink" Target="mailto:mjohnson@lagat.co.uk" TargetMode="External" /><Relationship Id="rId46" Type="http://schemas.openxmlformats.org/officeDocument/2006/relationships/hyperlink" Target="mailto:joanne.kane@lincs.pnn.police.uk" TargetMode="External" /><Relationship Id="rId47" Type="http://schemas.openxmlformats.org/officeDocument/2006/relationships/hyperlink" Target="mailto:daniel.metters@bishopburton.ac.uk" TargetMode="External" /><Relationship Id="rId4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b.agass@southkesteven.gov.uk" TargetMode="External" /><Relationship Id="rId2" Type="http://schemas.openxmlformats.org/officeDocument/2006/relationships/hyperlink" Target="mailto:kay.gilman@lpft.nhs.uk" TargetMode="External" /><Relationship Id="rId3" Type="http://schemas.openxmlformats.org/officeDocument/2006/relationships/hyperlink" Target="mailto:emma.redwood@west-lindsey.gov.uk" TargetMode="External" /><Relationship Id="rId4" Type="http://schemas.openxmlformats.org/officeDocument/2006/relationships/hyperlink" Target="mailto:cburton@sholland.gov.uk" TargetMode="External" /><Relationship Id="rId5" Type="http://schemas.openxmlformats.org/officeDocument/2006/relationships/hyperlink" Target="mailto:Ellie_Sykes@n-kesteven.gov.uk" TargetMode="External" /><Relationship Id="rId6" Type="http://schemas.openxmlformats.org/officeDocument/2006/relationships/hyperlink" Target="mailto:alison.fox@stamford.ac.uk" TargetMode="External" /><Relationship Id="rId7" Type="http://schemas.openxmlformats.org/officeDocument/2006/relationships/hyperlink" Target="mailto:Claire.Flavell2@ULH.nhs.uk" TargetMode="External" /><Relationship Id="rId8" Type="http://schemas.openxmlformats.org/officeDocument/2006/relationships/hyperlink" Target="mailto:HR.servicesteam@emas.nhs.uk" TargetMode="External" /><Relationship Id="rId9" Type="http://schemas.openxmlformats.org/officeDocument/2006/relationships/hyperlink" Target="mailto:jo.glynn@boston.gov.uk" TargetMode="External" /><Relationship Id="rId10" Type="http://schemas.openxmlformats.org/officeDocument/2006/relationships/hyperlink" Target="mailto:fiona.white@communitylincs.com" TargetMode="External" /><Relationship Id="rId11" Type="http://schemas.openxmlformats.org/officeDocument/2006/relationships/hyperlink" Target="mailto:sue.fletcher@lincolnshire.gov.uk" TargetMode="External" /><Relationship Id="rId12" Type="http://schemas.openxmlformats.org/officeDocument/2006/relationships/hyperlink" Target="mailto:julie.wilkins@lincs.pnn.police.uk" TargetMode="External" /><Relationship Id="rId13" Type="http://schemas.openxmlformats.org/officeDocument/2006/relationships/hyperlink" Target="mailto:mstow@lincoln.ac.uk" TargetMode="External" /><Relationship Id="rId14" Type="http://schemas.openxmlformats.org/officeDocument/2006/relationships/hyperlink" Target="mailto:JOYCE.SLATER@southkesteven.gov.uk" TargetMode="External" /><Relationship Id="rId15" Type="http://schemas.openxmlformats.org/officeDocument/2006/relationships/hyperlink" Target="mailto:John.Makinson-Sanders@compasspointbusiness.co.uk" TargetMode="External" /><Relationship Id="rId16" Type="http://schemas.openxmlformats.org/officeDocument/2006/relationships/hyperlink" Target="mailto:jane.johnson@lpt.nhs.uk" TargetMode="External" /><Relationship Id="rId17" Type="http://schemas.openxmlformats.org/officeDocument/2006/relationships/hyperlink" Target="mailto:Nicoya.Palastanga@west-lindsey.gov.uk" TargetMode="External" /><Relationship Id="rId18" Type="http://schemas.openxmlformats.org/officeDocument/2006/relationships/hyperlink" Target="mailto:slarner@sholland.gov.uk" TargetMode="External" /><Relationship Id="rId19" Type="http://schemas.openxmlformats.org/officeDocument/2006/relationships/hyperlink" Target="mailto:christine_cooper@n-kesteven.gov.uk" TargetMode="External" /><Relationship Id="rId20" Type="http://schemas.openxmlformats.org/officeDocument/2006/relationships/hyperlink" Target="mailto:lrobinson@stamford.ac.uk" TargetMode="External" /><Relationship Id="rId21" Type="http://schemas.openxmlformats.org/officeDocument/2006/relationships/hyperlink" Target="mailto:Kathy.Mitchell@ulh.nhs.uk" TargetMode="External" /><Relationship Id="rId22" Type="http://schemas.openxmlformats.org/officeDocument/2006/relationships/hyperlink" Target="mailto:peter.burnett@emas.nhs.uk" TargetMode="External" /><Relationship Id="rId23" Type="http://schemas.openxmlformats.org/officeDocument/2006/relationships/hyperlink" Target="mailto:jo.glynn@boston.gov.uk" TargetMode="External" /><Relationship Id="rId24" Type="http://schemas.openxmlformats.org/officeDocument/2006/relationships/hyperlink" Target="mailto:janet.clark@communitylincs.com" TargetMode="External" /><Relationship Id="rId25" Type="http://schemas.openxmlformats.org/officeDocument/2006/relationships/hyperlink" Target="mailto:heidi.dewolf@lincolnshire.gov.uk" TargetMode="External" /><Relationship Id="rId26" Type="http://schemas.openxmlformats.org/officeDocument/2006/relationships/hyperlink" Target="mailto:jason.cowell@lincs.pnn.police.uk" TargetMode="External" /><Relationship Id="rId27" Type="http://schemas.openxmlformats.org/officeDocument/2006/relationships/hyperlink" Target="mailto:scorbett@lincoln.ac.uk" TargetMode="External" /><Relationship Id="rId28" Type="http://schemas.openxmlformats.org/officeDocument/2006/relationships/hyperlink" Target="mailto:alison.smith@bishopg.ac.uk" TargetMode="External" /><Relationship Id="rId29" Type="http://schemas.openxmlformats.org/officeDocument/2006/relationships/hyperlink" Target="mailto:mcare@lincolncollege.ac.uk" TargetMode="External" /><Relationship Id="rId30" Type="http://schemas.openxmlformats.org/officeDocument/2006/relationships/hyperlink" Target="mailto:katie@cliplearning.com" TargetMode="External" /><Relationship Id="rId31" Type="http://schemas.openxmlformats.org/officeDocument/2006/relationships/hyperlink" Target="mailto:stuart.davy@E-Lindsey.gov.uk" TargetMode="External" /><Relationship Id="rId32" Type="http://schemas.openxmlformats.org/officeDocument/2006/relationships/hyperlink" Target="mailto:lsteptoe@grantham.ac.uk" TargetMode="External" /><Relationship Id="rId33" Type="http://schemas.openxmlformats.org/officeDocument/2006/relationships/hyperlink" Target="mailto:Christine.Langridge@hmps.gsi.gov.uk" TargetMode="External" /><Relationship Id="rId34" Type="http://schemas.openxmlformats.org/officeDocument/2006/relationships/hyperlink" Target="mailto:don@enable.uk.net" TargetMode="External" /><Relationship Id="rId35" Type="http://schemas.openxmlformats.org/officeDocument/2006/relationships/hyperlink" Target="mailto:ceri.lennon@lincs-chs.nhs.uk" TargetMode="External" /><Relationship Id="rId36" Type="http://schemas.openxmlformats.org/officeDocument/2006/relationships/hyperlink" Target="mailto:victoria.marshall@sfa.bis.gov.uk" TargetMode="External" /><Relationship Id="rId37" Type="http://schemas.openxmlformats.org/officeDocument/2006/relationships/hyperlink" Target="mailto:Mike.Crosby@apprenticeships.gov.uk" TargetMode="External" /><Relationship Id="rId38" Type="http://schemas.openxmlformats.org/officeDocument/2006/relationships/hyperlink" Target="mailto:g.mcann@unison.co.uk" TargetMode="External" /><Relationship Id="rId39" Type="http://schemas.openxmlformats.org/officeDocument/2006/relationships/hyperlink" Target="mailto:craig.stuart@gmb.org.uk" TargetMode="External" /><Relationship Id="rId40" Type="http://schemas.openxmlformats.org/officeDocument/2006/relationships/hyperlink" Target="mailto:jeanette.shepherd@nhs.net" TargetMode="External" /><Relationship Id="rId41" Type="http://schemas.openxmlformats.org/officeDocument/2006/relationships/hyperlink" Target="mailto:adam.barnes@babington.co.uk" TargetMode="External" /><Relationship Id="rId42" Type="http://schemas.openxmlformats.org/officeDocument/2006/relationships/hyperlink" Target="mailto:GRAHAM.METCALFE@DWP.GSI.GOV.UK" TargetMode="External" /><Relationship Id="rId43" Type="http://schemas.openxmlformats.org/officeDocument/2006/relationships/hyperlink" Target="mailto:iain.dickinson@firstcollegelincs.co.uk" TargetMode="External" /><Relationship Id="rId44" Type="http://schemas.openxmlformats.org/officeDocument/2006/relationships/hyperlink" Target="mailto:John.Endersby@futuresadvice.co.uk" TargetMode="External" /><Relationship Id="rId45" Type="http://schemas.openxmlformats.org/officeDocument/2006/relationships/hyperlink" Target="mailto:Penny.Lee@lincolnshire.gov.uk" TargetMode="External" /><Relationship Id="rId46" Type="http://schemas.openxmlformats.org/officeDocument/2006/relationships/hyperlink" Target="mailto:hspencer@lagat.co.uk" TargetMode="External" /><Relationship Id="rId47" Type="http://schemas.openxmlformats.org/officeDocument/2006/relationships/hyperlink" Target="mailto:lewis.ducket@cpbs.com" TargetMode="External" /><Relationship Id="rId48" Type="http://schemas.openxmlformats.org/officeDocument/2006/relationships/hyperlink" Target="mailto:chris@donkinitex.co.uk" TargetMode="External" /><Relationship Id="rId49" Type="http://schemas.openxmlformats.org/officeDocument/2006/relationships/hyperlink" Target="mailto:Stephen.morley@lincs.pnn.police.uk" TargetMode="External" /><Relationship Id="rId50"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83"/>
  <sheetViews>
    <sheetView zoomScalePageLayoutView="0" workbookViewId="0" topLeftCell="A1">
      <selection activeCell="D37" sqref="D37"/>
    </sheetView>
  </sheetViews>
  <sheetFormatPr defaultColWidth="9.140625" defaultRowHeight="12.75"/>
  <cols>
    <col min="1" max="1" width="22.8515625" style="0" customWidth="1"/>
    <col min="2" max="2" width="21.140625" style="0" customWidth="1"/>
    <col min="3" max="3" width="6.421875" style="0" customWidth="1"/>
    <col min="4" max="4" width="7.00390625" style="0" customWidth="1"/>
    <col min="5" max="5" width="7.7109375" style="0" customWidth="1"/>
    <col min="6" max="6" width="8.00390625" style="0" customWidth="1"/>
    <col min="7" max="7" width="7.57421875" style="0" customWidth="1"/>
    <col min="8" max="8" width="15.421875" style="0" customWidth="1"/>
    <col min="9" max="9" width="45.00390625" style="0" customWidth="1"/>
    <col min="10" max="10" width="4.8515625" style="0" customWidth="1"/>
    <col min="11" max="11" width="4.57421875" style="0" customWidth="1"/>
    <col min="12" max="12" width="4.8515625" style="0" customWidth="1"/>
  </cols>
  <sheetData>
    <row r="1" ht="18">
      <c r="A1" s="7" t="s">
        <v>281</v>
      </c>
    </row>
    <row r="2" spans="1:12" ht="12.75">
      <c r="A2" s="44" t="s">
        <v>2</v>
      </c>
      <c r="B2" s="44" t="s">
        <v>39</v>
      </c>
      <c r="C2" s="44" t="s">
        <v>37</v>
      </c>
      <c r="D2" s="45" t="s">
        <v>40</v>
      </c>
      <c r="E2" s="45" t="s">
        <v>44</v>
      </c>
      <c r="F2" s="45" t="s">
        <v>83</v>
      </c>
      <c r="G2" s="45" t="s">
        <v>37</v>
      </c>
      <c r="H2" s="44" t="s">
        <v>32</v>
      </c>
      <c r="I2" s="44" t="s">
        <v>27</v>
      </c>
      <c r="J2" s="18" t="s">
        <v>403</v>
      </c>
      <c r="K2" s="18" t="s">
        <v>383</v>
      </c>
      <c r="L2" s="19" t="s">
        <v>164</v>
      </c>
    </row>
    <row r="3" spans="1:12" ht="17.25">
      <c r="A3" s="46" t="s">
        <v>130</v>
      </c>
      <c r="B3" s="47" t="s">
        <v>337</v>
      </c>
      <c r="C3" s="48">
        <v>0</v>
      </c>
      <c r="D3" s="49" t="s">
        <v>3</v>
      </c>
      <c r="E3" s="50">
        <v>42804</v>
      </c>
      <c r="F3" s="50">
        <v>42804</v>
      </c>
      <c r="G3" s="51">
        <v>0</v>
      </c>
      <c r="H3" s="48" t="s">
        <v>313</v>
      </c>
      <c r="I3" s="52" t="s">
        <v>339</v>
      </c>
      <c r="J3" s="33"/>
      <c r="K3" s="33"/>
      <c r="L3" s="13" t="s">
        <v>41</v>
      </c>
    </row>
    <row r="4" spans="1:12" ht="12.75">
      <c r="A4" s="53" t="s">
        <v>63</v>
      </c>
      <c r="B4" s="47" t="s">
        <v>3</v>
      </c>
      <c r="C4" s="48" t="s">
        <v>3</v>
      </c>
      <c r="D4" s="54" t="s">
        <v>3</v>
      </c>
      <c r="E4" s="50" t="s">
        <v>3</v>
      </c>
      <c r="F4" s="50" t="s">
        <v>3</v>
      </c>
      <c r="G4" s="51" t="s">
        <v>3</v>
      </c>
      <c r="H4" s="55" t="s">
        <v>426</v>
      </c>
      <c r="I4" s="56" t="s">
        <v>427</v>
      </c>
      <c r="J4" s="15"/>
      <c r="K4" s="15"/>
      <c r="L4" s="13" t="s">
        <v>345</v>
      </c>
    </row>
    <row r="5" spans="1:12" ht="12.75">
      <c r="A5" s="53" t="s">
        <v>133</v>
      </c>
      <c r="B5" s="47" t="s">
        <v>3</v>
      </c>
      <c r="C5" s="48" t="s">
        <v>3</v>
      </c>
      <c r="D5" s="54" t="s">
        <v>3</v>
      </c>
      <c r="E5" s="50" t="s">
        <v>3</v>
      </c>
      <c r="F5" s="50" t="s">
        <v>3</v>
      </c>
      <c r="G5" s="51" t="s">
        <v>3</v>
      </c>
      <c r="H5" s="55" t="s">
        <v>134</v>
      </c>
      <c r="I5" s="56" t="s">
        <v>135</v>
      </c>
      <c r="J5" s="15"/>
      <c r="K5" s="15"/>
      <c r="L5" s="13" t="s">
        <v>3</v>
      </c>
    </row>
    <row r="6" spans="1:12" ht="12.75">
      <c r="A6" s="53" t="s">
        <v>58</v>
      </c>
      <c r="B6" s="47" t="s">
        <v>3</v>
      </c>
      <c r="C6" s="48" t="s">
        <v>3</v>
      </c>
      <c r="D6" s="54" t="s">
        <v>3</v>
      </c>
      <c r="E6" s="50" t="s">
        <v>3</v>
      </c>
      <c r="F6" s="50" t="s">
        <v>3</v>
      </c>
      <c r="G6" s="51" t="s">
        <v>3</v>
      </c>
      <c r="H6" s="55" t="s">
        <v>232</v>
      </c>
      <c r="I6" s="56" t="s">
        <v>233</v>
      </c>
      <c r="J6" s="15"/>
      <c r="K6" s="124" t="s">
        <v>212</v>
      </c>
      <c r="L6" s="13" t="s">
        <v>345</v>
      </c>
    </row>
    <row r="7" spans="1:12" ht="12.75">
      <c r="A7" s="53" t="s">
        <v>51</v>
      </c>
      <c r="B7" s="47" t="s">
        <v>3</v>
      </c>
      <c r="C7" s="48" t="s">
        <v>3</v>
      </c>
      <c r="D7" s="54" t="s">
        <v>3</v>
      </c>
      <c r="E7" s="50" t="s">
        <v>3</v>
      </c>
      <c r="F7" s="50" t="s">
        <v>3</v>
      </c>
      <c r="G7" s="51" t="s">
        <v>3</v>
      </c>
      <c r="H7" s="55" t="s">
        <v>420</v>
      </c>
      <c r="I7" s="56" t="s">
        <v>421</v>
      </c>
      <c r="J7" s="15"/>
      <c r="K7" s="15"/>
      <c r="L7" s="13" t="s">
        <v>345</v>
      </c>
    </row>
    <row r="8" spans="1:12" ht="12.75">
      <c r="A8" s="58" t="s">
        <v>62</v>
      </c>
      <c r="B8" s="47" t="s">
        <v>3</v>
      </c>
      <c r="C8" s="48" t="s">
        <v>3</v>
      </c>
      <c r="D8" s="54" t="s">
        <v>3</v>
      </c>
      <c r="E8" s="50" t="s">
        <v>3</v>
      </c>
      <c r="F8" s="50" t="s">
        <v>3</v>
      </c>
      <c r="G8" s="51" t="s">
        <v>3</v>
      </c>
      <c r="H8" s="55" t="s">
        <v>294</v>
      </c>
      <c r="I8" s="56" t="s">
        <v>295</v>
      </c>
      <c r="J8" s="15"/>
      <c r="K8" s="124" t="s">
        <v>212</v>
      </c>
      <c r="L8" s="13" t="s">
        <v>41</v>
      </c>
    </row>
    <row r="9" spans="1:12" ht="17.25">
      <c r="A9" s="59" t="s">
        <v>31</v>
      </c>
      <c r="B9" s="60" t="s">
        <v>177</v>
      </c>
      <c r="C9" s="48">
        <v>-750</v>
      </c>
      <c r="D9" s="61" t="s">
        <v>41</v>
      </c>
      <c r="E9" s="50">
        <v>42846</v>
      </c>
      <c r="F9" s="50">
        <v>42846</v>
      </c>
      <c r="G9" s="51">
        <v>-750</v>
      </c>
      <c r="H9" s="62" t="s">
        <v>33</v>
      </c>
      <c r="I9" s="56" t="s">
        <v>141</v>
      </c>
      <c r="J9" s="132" t="s">
        <v>3</v>
      </c>
      <c r="K9" s="15"/>
      <c r="L9" s="13" t="s">
        <v>3</v>
      </c>
    </row>
    <row r="10" spans="1:12" ht="12.75">
      <c r="A10" s="53" t="s">
        <v>52</v>
      </c>
      <c r="B10" s="47" t="s">
        <v>3</v>
      </c>
      <c r="C10" s="48" t="s">
        <v>3</v>
      </c>
      <c r="D10" s="54" t="s">
        <v>3</v>
      </c>
      <c r="E10" s="50" t="s">
        <v>3</v>
      </c>
      <c r="F10" s="50" t="s">
        <v>3</v>
      </c>
      <c r="G10" s="51" t="s">
        <v>3</v>
      </c>
      <c r="H10" s="55" t="s">
        <v>446</v>
      </c>
      <c r="I10" s="56" t="s">
        <v>447</v>
      </c>
      <c r="J10" s="15"/>
      <c r="K10" s="15"/>
      <c r="L10" s="13" t="s">
        <v>345</v>
      </c>
    </row>
    <row r="11" spans="1:12" ht="12.75">
      <c r="A11" s="53" t="s">
        <v>61</v>
      </c>
      <c r="B11" s="47" t="s">
        <v>3</v>
      </c>
      <c r="C11" s="48" t="s">
        <v>3</v>
      </c>
      <c r="D11" s="54" t="s">
        <v>3</v>
      </c>
      <c r="E11" s="50" t="s">
        <v>3</v>
      </c>
      <c r="F11" s="50" t="s">
        <v>3</v>
      </c>
      <c r="G11" s="51" t="s">
        <v>3</v>
      </c>
      <c r="H11" s="55" t="s">
        <v>131</v>
      </c>
      <c r="I11" s="56" t="s">
        <v>132</v>
      </c>
      <c r="J11" s="15"/>
      <c r="K11" s="15"/>
      <c r="L11" s="13" t="s">
        <v>41</v>
      </c>
    </row>
    <row r="12" spans="1:12" ht="12.75">
      <c r="A12" s="53" t="s">
        <v>60</v>
      </c>
      <c r="B12" s="47" t="s">
        <v>3</v>
      </c>
      <c r="C12" s="48" t="s">
        <v>3</v>
      </c>
      <c r="D12" s="54" t="s">
        <v>3</v>
      </c>
      <c r="E12" s="50" t="s">
        <v>3</v>
      </c>
      <c r="F12" s="50" t="s">
        <v>3</v>
      </c>
      <c r="G12" s="51" t="s">
        <v>3</v>
      </c>
      <c r="H12" s="55" t="s">
        <v>66</v>
      </c>
      <c r="I12" s="55" t="s">
        <v>67</v>
      </c>
      <c r="J12" s="3"/>
      <c r="K12" s="3"/>
      <c r="L12" s="13" t="s">
        <v>345</v>
      </c>
    </row>
    <row r="13" spans="1:12" ht="12.75">
      <c r="A13" s="63" t="s">
        <v>68</v>
      </c>
      <c r="B13" s="47" t="s">
        <v>3</v>
      </c>
      <c r="C13" s="48" t="s">
        <v>3</v>
      </c>
      <c r="D13" s="54" t="s">
        <v>3</v>
      </c>
      <c r="E13" s="50" t="s">
        <v>3</v>
      </c>
      <c r="F13" s="50" t="s">
        <v>3</v>
      </c>
      <c r="G13" s="51" t="s">
        <v>3</v>
      </c>
      <c r="H13" s="55" t="s">
        <v>430</v>
      </c>
      <c r="I13" s="56" t="s">
        <v>431</v>
      </c>
      <c r="J13" s="15"/>
      <c r="K13" s="15"/>
      <c r="L13" s="13" t="s">
        <v>345</v>
      </c>
    </row>
    <row r="14" spans="1:12" ht="17.25">
      <c r="A14" s="71" t="s">
        <v>53</v>
      </c>
      <c r="B14" s="47" t="s">
        <v>342</v>
      </c>
      <c r="C14" s="48">
        <v>500</v>
      </c>
      <c r="D14" s="61" t="s">
        <v>41</v>
      </c>
      <c r="E14" s="50">
        <v>42814</v>
      </c>
      <c r="F14" s="50">
        <v>42859</v>
      </c>
      <c r="G14" s="51">
        <v>500</v>
      </c>
      <c r="H14" s="55" t="s">
        <v>241</v>
      </c>
      <c r="I14" s="56" t="s">
        <v>242</v>
      </c>
      <c r="J14" s="132" t="s">
        <v>3</v>
      </c>
      <c r="K14" s="124" t="s">
        <v>382</v>
      </c>
      <c r="L14" s="13" t="s">
        <v>3</v>
      </c>
    </row>
    <row r="15" spans="1:12" ht="12.75">
      <c r="A15" s="53" t="s">
        <v>54</v>
      </c>
      <c r="B15" s="47" t="s">
        <v>3</v>
      </c>
      <c r="C15" s="48" t="s">
        <v>3</v>
      </c>
      <c r="D15" s="54" t="s">
        <v>3</v>
      </c>
      <c r="E15" s="50" t="s">
        <v>3</v>
      </c>
      <c r="F15" s="50" t="s">
        <v>3</v>
      </c>
      <c r="G15" s="51" t="s">
        <v>3</v>
      </c>
      <c r="H15" s="55" t="s">
        <v>234</v>
      </c>
      <c r="I15" s="57" t="s">
        <v>235</v>
      </c>
      <c r="J15" s="20"/>
      <c r="K15" s="20"/>
      <c r="L15" s="13" t="s">
        <v>345</v>
      </c>
    </row>
    <row r="16" spans="1:13" ht="25.5">
      <c r="A16" s="64" t="s">
        <v>49</v>
      </c>
      <c r="B16" s="47" t="s">
        <v>300</v>
      </c>
      <c r="C16" s="48">
        <v>500</v>
      </c>
      <c r="D16" s="61" t="s">
        <v>41</v>
      </c>
      <c r="E16" s="50">
        <v>42744</v>
      </c>
      <c r="F16" s="50">
        <v>42783</v>
      </c>
      <c r="G16" s="51">
        <v>500</v>
      </c>
      <c r="H16" s="55" t="s">
        <v>301</v>
      </c>
      <c r="I16" s="56" t="s">
        <v>302</v>
      </c>
      <c r="J16" s="132" t="s">
        <v>212</v>
      </c>
      <c r="K16" s="124" t="s">
        <v>382</v>
      </c>
      <c r="L16" s="13" t="s">
        <v>3</v>
      </c>
      <c r="M16" t="s">
        <v>3</v>
      </c>
    </row>
    <row r="17" spans="1:12" ht="12.75">
      <c r="A17" s="65" t="s">
        <v>50</v>
      </c>
      <c r="B17" s="47" t="s">
        <v>3</v>
      </c>
      <c r="C17" s="48" t="s">
        <v>3</v>
      </c>
      <c r="D17" s="54" t="s">
        <v>3</v>
      </c>
      <c r="E17" s="50" t="s">
        <v>3</v>
      </c>
      <c r="F17" s="50" t="s">
        <v>3</v>
      </c>
      <c r="G17" s="51" t="s">
        <v>3</v>
      </c>
      <c r="H17" s="55" t="s">
        <v>114</v>
      </c>
      <c r="I17" s="57" t="s">
        <v>115</v>
      </c>
      <c r="J17" s="20"/>
      <c r="K17" s="20"/>
      <c r="L17" s="13" t="s">
        <v>3</v>
      </c>
    </row>
    <row r="18" spans="1:12" ht="12.75">
      <c r="A18" s="53" t="s">
        <v>55</v>
      </c>
      <c r="B18" s="47" t="s">
        <v>3</v>
      </c>
      <c r="C18" s="48" t="s">
        <v>3</v>
      </c>
      <c r="D18" s="54" t="s">
        <v>3</v>
      </c>
      <c r="E18" s="50" t="s">
        <v>3</v>
      </c>
      <c r="F18" s="50" t="s">
        <v>3</v>
      </c>
      <c r="G18" s="51" t="s">
        <v>3</v>
      </c>
      <c r="H18" s="55" t="s">
        <v>107</v>
      </c>
      <c r="I18" s="66" t="s">
        <v>108</v>
      </c>
      <c r="J18" s="6"/>
      <c r="K18" s="6"/>
      <c r="L18" s="13" t="s">
        <v>345</v>
      </c>
    </row>
    <row r="19" spans="1:12" ht="12.75">
      <c r="A19" s="53" t="s">
        <v>59</v>
      </c>
      <c r="B19" s="47" t="s">
        <v>3</v>
      </c>
      <c r="C19" s="48" t="s">
        <v>3</v>
      </c>
      <c r="D19" s="54" t="s">
        <v>3</v>
      </c>
      <c r="E19" s="50" t="s">
        <v>3</v>
      </c>
      <c r="F19" s="50" t="s">
        <v>3</v>
      </c>
      <c r="G19" s="51" t="s">
        <v>3</v>
      </c>
      <c r="H19" s="55" t="s">
        <v>210</v>
      </c>
      <c r="I19" s="56" t="s">
        <v>209</v>
      </c>
      <c r="J19" s="15"/>
      <c r="K19" s="15"/>
      <c r="L19" s="13" t="s">
        <v>3</v>
      </c>
    </row>
    <row r="20" spans="1:12" ht="25.5">
      <c r="A20" s="67" t="s">
        <v>191</v>
      </c>
      <c r="B20" s="68" t="s">
        <v>322</v>
      </c>
      <c r="C20" s="48">
        <v>500</v>
      </c>
      <c r="D20" s="69" t="s">
        <v>41</v>
      </c>
      <c r="E20" s="50">
        <v>42766</v>
      </c>
      <c r="F20" s="50">
        <v>42779</v>
      </c>
      <c r="G20" s="51">
        <v>500</v>
      </c>
      <c r="H20" s="55" t="s">
        <v>192</v>
      </c>
      <c r="I20" s="56" t="s">
        <v>193</v>
      </c>
      <c r="J20" s="132" t="s">
        <v>212</v>
      </c>
      <c r="K20" s="124" t="s">
        <v>382</v>
      </c>
      <c r="L20" s="13" t="s">
        <v>3</v>
      </c>
    </row>
    <row r="21" spans="1:12" ht="25.5">
      <c r="A21" s="67" t="s">
        <v>207</v>
      </c>
      <c r="B21" s="68" t="s">
        <v>323</v>
      </c>
      <c r="C21" s="48">
        <v>500</v>
      </c>
      <c r="D21" s="69" t="s">
        <v>41</v>
      </c>
      <c r="E21" s="50">
        <v>42766</v>
      </c>
      <c r="F21" s="50">
        <v>42779</v>
      </c>
      <c r="G21" s="51">
        <v>500</v>
      </c>
      <c r="H21" s="55" t="s">
        <v>318</v>
      </c>
      <c r="I21" s="56" t="s">
        <v>319</v>
      </c>
      <c r="J21" s="132" t="s">
        <v>212</v>
      </c>
      <c r="K21" s="124" t="s">
        <v>382</v>
      </c>
      <c r="L21" s="13"/>
    </row>
    <row r="22" spans="1:12" ht="12.75">
      <c r="A22" s="53" t="s">
        <v>101</v>
      </c>
      <c r="B22" s="47" t="s">
        <v>3</v>
      </c>
      <c r="C22" s="48" t="s">
        <v>3</v>
      </c>
      <c r="D22" s="54" t="s">
        <v>3</v>
      </c>
      <c r="E22" s="50" t="s">
        <v>3</v>
      </c>
      <c r="F22" s="50" t="s">
        <v>3</v>
      </c>
      <c r="G22" s="51" t="s">
        <v>3</v>
      </c>
      <c r="H22" s="55" t="s">
        <v>102</v>
      </c>
      <c r="I22" s="70" t="s">
        <v>103</v>
      </c>
      <c r="J22" s="32"/>
      <c r="K22" s="32"/>
      <c r="L22" s="13" t="s">
        <v>3</v>
      </c>
    </row>
    <row r="23" spans="1:12" ht="15" customHeight="1">
      <c r="A23" s="53" t="s">
        <v>72</v>
      </c>
      <c r="B23" s="47" t="s">
        <v>3</v>
      </c>
      <c r="C23" s="48" t="s">
        <v>3</v>
      </c>
      <c r="D23" s="54" t="s">
        <v>3</v>
      </c>
      <c r="E23" s="50" t="s">
        <v>3</v>
      </c>
      <c r="F23" s="50" t="s">
        <v>3</v>
      </c>
      <c r="G23" s="51" t="s">
        <v>3</v>
      </c>
      <c r="H23" s="55" t="s">
        <v>428</v>
      </c>
      <c r="I23" s="20" t="s">
        <v>429</v>
      </c>
      <c r="J23" s="32"/>
      <c r="K23" s="125" t="s">
        <v>212</v>
      </c>
      <c r="L23" s="13" t="s">
        <v>345</v>
      </c>
    </row>
    <row r="24" spans="1:12" ht="12.75">
      <c r="A24" s="53" t="s">
        <v>64</v>
      </c>
      <c r="B24" s="47" t="s">
        <v>3</v>
      </c>
      <c r="C24" s="48" t="s">
        <v>3</v>
      </c>
      <c r="D24" s="54" t="s">
        <v>3</v>
      </c>
      <c r="E24" s="50" t="s">
        <v>3</v>
      </c>
      <c r="F24" s="50" t="s">
        <v>3</v>
      </c>
      <c r="G24" s="51" t="s">
        <v>3</v>
      </c>
      <c r="H24" s="55" t="s">
        <v>324</v>
      </c>
      <c r="I24" s="56" t="s">
        <v>422</v>
      </c>
      <c r="J24" s="6"/>
      <c r="K24" s="6"/>
      <c r="L24" s="13" t="s">
        <v>3</v>
      </c>
    </row>
    <row r="25" spans="1:12" ht="12.75">
      <c r="A25" s="53" t="s">
        <v>65</v>
      </c>
      <c r="B25" s="47" t="s">
        <v>3</v>
      </c>
      <c r="C25" s="48" t="s">
        <v>3</v>
      </c>
      <c r="D25" s="54" t="s">
        <v>3</v>
      </c>
      <c r="E25" s="50" t="s">
        <v>3</v>
      </c>
      <c r="F25" s="50" t="s">
        <v>3</v>
      </c>
      <c r="G25" s="51" t="s">
        <v>3</v>
      </c>
      <c r="H25" s="55" t="s">
        <v>236</v>
      </c>
      <c r="I25" s="56" t="s">
        <v>237</v>
      </c>
      <c r="J25" s="15"/>
      <c r="K25" s="124" t="s">
        <v>212</v>
      </c>
      <c r="L25" s="13" t="s">
        <v>345</v>
      </c>
    </row>
    <row r="26" spans="1:12" ht="12.75">
      <c r="A26" s="71" t="s">
        <v>352</v>
      </c>
      <c r="B26" s="47" t="s">
        <v>378</v>
      </c>
      <c r="C26" s="48">
        <v>250</v>
      </c>
      <c r="D26" s="61" t="s">
        <v>41</v>
      </c>
      <c r="E26" s="50">
        <v>42888</v>
      </c>
      <c r="F26" s="50">
        <v>42921</v>
      </c>
      <c r="G26" s="51">
        <v>250</v>
      </c>
      <c r="H26" s="55" t="s">
        <v>376</v>
      </c>
      <c r="I26" s="57" t="s">
        <v>377</v>
      </c>
      <c r="J26" s="132" t="s">
        <v>212</v>
      </c>
      <c r="K26" s="124" t="s">
        <v>382</v>
      </c>
      <c r="L26" s="13"/>
    </row>
    <row r="27" spans="1:12" ht="17.25">
      <c r="A27" s="71" t="s">
        <v>353</v>
      </c>
      <c r="B27" s="10" t="s">
        <v>369</v>
      </c>
      <c r="C27" s="48">
        <v>500</v>
      </c>
      <c r="D27" s="61" t="s">
        <v>41</v>
      </c>
      <c r="E27" s="50">
        <v>42864</v>
      </c>
      <c r="F27" s="50">
        <v>42901</v>
      </c>
      <c r="G27" s="51">
        <v>500</v>
      </c>
      <c r="H27" s="55" t="s">
        <v>368</v>
      </c>
      <c r="I27" s="57" t="s">
        <v>367</v>
      </c>
      <c r="J27" s="132" t="s">
        <v>212</v>
      </c>
      <c r="K27" s="124" t="s">
        <v>382</v>
      </c>
      <c r="L27" s="13"/>
    </row>
    <row r="28" spans="1:12" ht="17.25">
      <c r="A28" s="53" t="s">
        <v>280</v>
      </c>
      <c r="B28" s="47" t="s">
        <v>3</v>
      </c>
      <c r="C28" s="48" t="s">
        <v>3</v>
      </c>
      <c r="D28" s="54" t="s">
        <v>3</v>
      </c>
      <c r="E28" s="50" t="s">
        <v>3</v>
      </c>
      <c r="F28" s="50" t="s">
        <v>3</v>
      </c>
      <c r="G28" s="51" t="s">
        <v>3</v>
      </c>
      <c r="H28" s="55" t="s">
        <v>266</v>
      </c>
      <c r="I28" s="57" t="s">
        <v>267</v>
      </c>
      <c r="J28" s="20"/>
      <c r="K28" s="20"/>
      <c r="L28" s="13"/>
    </row>
    <row r="29" spans="1:12" ht="12.75">
      <c r="A29" s="53" t="s">
        <v>354</v>
      </c>
      <c r="B29" s="47"/>
      <c r="C29" s="48"/>
      <c r="D29" s="54"/>
      <c r="E29" s="50"/>
      <c r="F29" s="50"/>
      <c r="G29" s="51"/>
      <c r="H29" s="55" t="s">
        <v>355</v>
      </c>
      <c r="I29" s="57" t="s">
        <v>425</v>
      </c>
      <c r="J29" s="20"/>
      <c r="K29" s="124" t="s">
        <v>212</v>
      </c>
      <c r="L29" s="13"/>
    </row>
    <row r="30" spans="1:12" ht="12.75">
      <c r="A30" s="53" t="s">
        <v>110</v>
      </c>
      <c r="B30" s="47" t="s">
        <v>3</v>
      </c>
      <c r="C30" s="48" t="s">
        <v>3</v>
      </c>
      <c r="D30" s="54" t="s">
        <v>3</v>
      </c>
      <c r="E30" s="50" t="s">
        <v>3</v>
      </c>
      <c r="F30" s="50" t="s">
        <v>3</v>
      </c>
      <c r="G30" s="51" t="s">
        <v>3</v>
      </c>
      <c r="H30" s="55" t="s">
        <v>142</v>
      </c>
      <c r="I30" s="57" t="s">
        <v>143</v>
      </c>
      <c r="J30" s="20"/>
      <c r="K30" s="20"/>
      <c r="L30" s="13"/>
    </row>
    <row r="31" spans="1:12" ht="17.25">
      <c r="A31" s="71" t="s">
        <v>56</v>
      </c>
      <c r="B31" s="47" t="s">
        <v>320</v>
      </c>
      <c r="C31" s="48">
        <v>250</v>
      </c>
      <c r="D31" s="61" t="s">
        <v>41</v>
      </c>
      <c r="E31" s="50">
        <v>42765</v>
      </c>
      <c r="F31" s="50">
        <v>42776</v>
      </c>
      <c r="G31" s="51">
        <v>250</v>
      </c>
      <c r="H31" s="55" t="s">
        <v>217</v>
      </c>
      <c r="I31" s="57" t="s">
        <v>218</v>
      </c>
      <c r="J31" s="132" t="s">
        <v>3</v>
      </c>
      <c r="K31" s="124" t="s">
        <v>382</v>
      </c>
      <c r="L31" s="13"/>
    </row>
    <row r="32" spans="1:12" ht="12.75">
      <c r="A32" s="53" t="s">
        <v>57</v>
      </c>
      <c r="B32" s="47" t="s">
        <v>3</v>
      </c>
      <c r="C32" s="48" t="s">
        <v>3</v>
      </c>
      <c r="D32" s="54" t="s">
        <v>3</v>
      </c>
      <c r="E32" s="50" t="s">
        <v>3</v>
      </c>
      <c r="F32" s="50" t="s">
        <v>3</v>
      </c>
      <c r="G32" s="51" t="s">
        <v>3</v>
      </c>
      <c r="H32" s="55" t="s">
        <v>48</v>
      </c>
      <c r="I32" s="56" t="s">
        <v>116</v>
      </c>
      <c r="J32" s="15"/>
      <c r="K32" s="15"/>
      <c r="L32" s="13" t="s">
        <v>345</v>
      </c>
    </row>
    <row r="33" spans="1:12" ht="50.25">
      <c r="A33" s="122" t="s">
        <v>105</v>
      </c>
      <c r="B33" s="10" t="s">
        <v>379</v>
      </c>
      <c r="C33" s="48">
        <v>0</v>
      </c>
      <c r="D33" s="49" t="s">
        <v>3</v>
      </c>
      <c r="E33" s="50">
        <v>42892</v>
      </c>
      <c r="F33" s="50">
        <v>42892</v>
      </c>
      <c r="G33" s="51">
        <v>0</v>
      </c>
      <c r="H33" s="55" t="s">
        <v>174</v>
      </c>
      <c r="I33" s="56" t="s">
        <v>175</v>
      </c>
      <c r="J33" s="15"/>
      <c r="K33" s="124" t="s">
        <v>212</v>
      </c>
      <c r="L33" s="13" t="s">
        <v>3</v>
      </c>
    </row>
    <row r="34" spans="1:12" ht="12.75">
      <c r="A34" s="53" t="s">
        <v>374</v>
      </c>
      <c r="B34" s="47" t="s">
        <v>3</v>
      </c>
      <c r="C34" s="48" t="s">
        <v>3</v>
      </c>
      <c r="D34" s="54" t="s">
        <v>3</v>
      </c>
      <c r="E34" s="50" t="s">
        <v>3</v>
      </c>
      <c r="F34" s="50" t="s">
        <v>3</v>
      </c>
      <c r="G34" s="51" t="s">
        <v>3</v>
      </c>
      <c r="H34" s="55" t="s">
        <v>416</v>
      </c>
      <c r="I34" s="56" t="s">
        <v>417</v>
      </c>
      <c r="J34" s="15"/>
      <c r="K34" s="15"/>
      <c r="L34" s="13" t="s">
        <v>41</v>
      </c>
    </row>
    <row r="35" spans="1:12" ht="17.25">
      <c r="A35" s="75" t="s">
        <v>213</v>
      </c>
      <c r="B35" s="47" t="s">
        <v>343</v>
      </c>
      <c r="C35" s="48">
        <v>0</v>
      </c>
      <c r="D35" s="61" t="s">
        <v>41</v>
      </c>
      <c r="E35" s="50">
        <v>42811</v>
      </c>
      <c r="F35" s="50">
        <v>42811</v>
      </c>
      <c r="G35" s="51">
        <v>0</v>
      </c>
      <c r="H35" s="55" t="s">
        <v>162</v>
      </c>
      <c r="I35" s="56" t="s">
        <v>163</v>
      </c>
      <c r="J35" s="132" t="s">
        <v>3</v>
      </c>
      <c r="K35" s="124" t="s">
        <v>382</v>
      </c>
      <c r="L35" s="34" t="s">
        <v>3</v>
      </c>
    </row>
    <row r="36" spans="1:13" ht="12.75">
      <c r="A36" s="72" t="s">
        <v>0</v>
      </c>
      <c r="B36" s="47" t="s">
        <v>3</v>
      </c>
      <c r="C36" s="48" t="s">
        <v>3</v>
      </c>
      <c r="D36" s="54" t="s">
        <v>3</v>
      </c>
      <c r="E36" s="50" t="s">
        <v>3</v>
      </c>
      <c r="F36" s="50" t="s">
        <v>3</v>
      </c>
      <c r="G36" s="51" t="s">
        <v>3</v>
      </c>
      <c r="H36" s="73" t="s">
        <v>93</v>
      </c>
      <c r="I36" s="56" t="s">
        <v>94</v>
      </c>
      <c r="J36" s="15"/>
      <c r="K36" s="15"/>
      <c r="L36" s="13" t="s">
        <v>345</v>
      </c>
      <c r="M36" t="s">
        <v>3</v>
      </c>
    </row>
    <row r="37" spans="1:12" ht="12.75">
      <c r="A37" s="72" t="s">
        <v>71</v>
      </c>
      <c r="B37" s="47" t="s">
        <v>3</v>
      </c>
      <c r="C37" s="48" t="s">
        <v>3</v>
      </c>
      <c r="D37" s="54" t="s">
        <v>3</v>
      </c>
      <c r="E37" s="50" t="s">
        <v>3</v>
      </c>
      <c r="F37" s="50" t="s">
        <v>3</v>
      </c>
      <c r="G37" s="51" t="s">
        <v>3</v>
      </c>
      <c r="H37" s="55" t="s">
        <v>99</v>
      </c>
      <c r="I37" s="66" t="s">
        <v>100</v>
      </c>
      <c r="J37" s="6"/>
      <c r="K37" s="6"/>
      <c r="L37" s="13" t="s">
        <v>345</v>
      </c>
    </row>
    <row r="38" spans="1:12" ht="36.75" customHeight="1">
      <c r="A38" s="75" t="s">
        <v>348</v>
      </c>
      <c r="B38" s="68" t="s">
        <v>391</v>
      </c>
      <c r="C38" s="48">
        <v>250</v>
      </c>
      <c r="D38" s="61" t="s">
        <v>41</v>
      </c>
      <c r="E38" s="50">
        <v>42930</v>
      </c>
      <c r="F38" s="50">
        <v>43021</v>
      </c>
      <c r="G38" s="51">
        <v>250</v>
      </c>
      <c r="H38" s="55" t="s">
        <v>389</v>
      </c>
      <c r="I38" s="57" t="s">
        <v>390</v>
      </c>
      <c r="J38" s="132" t="s">
        <v>3</v>
      </c>
      <c r="K38" s="124" t="s">
        <v>212</v>
      </c>
      <c r="L38" s="13"/>
    </row>
    <row r="39" spans="1:12" ht="50.25">
      <c r="A39" s="76" t="s">
        <v>349</v>
      </c>
      <c r="B39" s="47" t="s">
        <v>356</v>
      </c>
      <c r="C39" s="48">
        <v>0</v>
      </c>
      <c r="D39" s="49" t="s">
        <v>3</v>
      </c>
      <c r="E39" s="50">
        <v>42830</v>
      </c>
      <c r="F39" s="50">
        <v>42830</v>
      </c>
      <c r="G39" s="51">
        <v>0</v>
      </c>
      <c r="H39" s="55" t="s">
        <v>351</v>
      </c>
      <c r="I39" s="57" t="s">
        <v>350</v>
      </c>
      <c r="J39" s="20"/>
      <c r="K39" s="124" t="s">
        <v>212</v>
      </c>
      <c r="L39" s="13"/>
    </row>
    <row r="40" spans="1:12" ht="12.75">
      <c r="A40" s="72" t="s">
        <v>69</v>
      </c>
      <c r="B40" s="47" t="s">
        <v>3</v>
      </c>
      <c r="C40" s="48" t="s">
        <v>3</v>
      </c>
      <c r="D40" s="54" t="s">
        <v>3</v>
      </c>
      <c r="E40" s="50" t="s">
        <v>3</v>
      </c>
      <c r="F40" s="50" t="s">
        <v>3</v>
      </c>
      <c r="G40" s="51" t="s">
        <v>3</v>
      </c>
      <c r="H40" s="55" t="s">
        <v>124</v>
      </c>
      <c r="I40" s="56" t="s">
        <v>125</v>
      </c>
      <c r="J40" s="15"/>
      <c r="K40" s="15"/>
      <c r="L40" s="13"/>
    </row>
    <row r="41" spans="1:12" ht="12.75">
      <c r="A41" s="72" t="s">
        <v>70</v>
      </c>
      <c r="B41" s="47" t="s">
        <v>3</v>
      </c>
      <c r="C41" s="48" t="s">
        <v>3</v>
      </c>
      <c r="D41" s="54" t="s">
        <v>3</v>
      </c>
      <c r="E41" s="50" t="s">
        <v>3</v>
      </c>
      <c r="F41" s="50" t="s">
        <v>3</v>
      </c>
      <c r="G41" s="51" t="s">
        <v>3</v>
      </c>
      <c r="H41" s="74" t="s">
        <v>139</v>
      </c>
      <c r="I41" s="56" t="s">
        <v>140</v>
      </c>
      <c r="J41" s="15"/>
      <c r="K41" s="15"/>
      <c r="L41" s="13" t="s">
        <v>3</v>
      </c>
    </row>
    <row r="42" spans="1:12" ht="36.75" customHeight="1">
      <c r="A42" s="75" t="s">
        <v>1</v>
      </c>
      <c r="B42" s="47" t="s">
        <v>314</v>
      </c>
      <c r="C42" s="48">
        <v>0</v>
      </c>
      <c r="D42" s="61" t="s">
        <v>41</v>
      </c>
      <c r="E42" s="50">
        <v>42745</v>
      </c>
      <c r="F42" s="50">
        <v>42745</v>
      </c>
      <c r="G42" s="51">
        <v>0</v>
      </c>
      <c r="H42" s="55" t="s">
        <v>315</v>
      </c>
      <c r="I42" s="56" t="s">
        <v>316</v>
      </c>
      <c r="J42" s="132" t="s">
        <v>212</v>
      </c>
      <c r="K42" s="124" t="s">
        <v>382</v>
      </c>
      <c r="L42" s="13" t="s">
        <v>3</v>
      </c>
    </row>
    <row r="43" spans="1:12" ht="17.25">
      <c r="A43" s="75" t="s">
        <v>148</v>
      </c>
      <c r="B43" s="47" t="s">
        <v>304</v>
      </c>
      <c r="C43" s="48">
        <v>0</v>
      </c>
      <c r="D43" s="61" t="s">
        <v>41</v>
      </c>
      <c r="E43" s="50">
        <v>42668</v>
      </c>
      <c r="F43" s="50">
        <v>42675</v>
      </c>
      <c r="G43" s="51">
        <v>0</v>
      </c>
      <c r="H43" s="55" t="s">
        <v>149</v>
      </c>
      <c r="I43" s="56" t="s">
        <v>208</v>
      </c>
      <c r="J43" s="132" t="s">
        <v>3</v>
      </c>
      <c r="K43" s="124" t="s">
        <v>382</v>
      </c>
      <c r="L43" s="13"/>
    </row>
    <row r="44" spans="1:12" ht="12.75">
      <c r="A44" s="75" t="s">
        <v>151</v>
      </c>
      <c r="B44" s="47" t="s">
        <v>327</v>
      </c>
      <c r="C44" s="48">
        <v>1500</v>
      </c>
      <c r="D44" s="61" t="s">
        <v>41</v>
      </c>
      <c r="E44" s="50">
        <v>42417</v>
      </c>
      <c r="F44" s="50">
        <v>42843</v>
      </c>
      <c r="G44" s="51">
        <v>1500</v>
      </c>
      <c r="H44" s="55" t="s">
        <v>243</v>
      </c>
      <c r="I44" s="56" t="s">
        <v>244</v>
      </c>
      <c r="J44" s="132" t="s">
        <v>3</v>
      </c>
      <c r="K44" s="124" t="s">
        <v>382</v>
      </c>
      <c r="L44" s="13"/>
    </row>
    <row r="45" spans="1:12" ht="12.75">
      <c r="A45" s="72" t="s">
        <v>36</v>
      </c>
      <c r="B45" s="47" t="s">
        <v>3</v>
      </c>
      <c r="C45" s="48" t="s">
        <v>3</v>
      </c>
      <c r="D45" s="54" t="s">
        <v>3</v>
      </c>
      <c r="E45" s="50" t="s">
        <v>3</v>
      </c>
      <c r="F45" s="50" t="s">
        <v>3</v>
      </c>
      <c r="G45" s="51" t="s">
        <v>3</v>
      </c>
      <c r="H45" s="55" t="s">
        <v>423</v>
      </c>
      <c r="I45" s="56" t="s">
        <v>424</v>
      </c>
      <c r="J45" s="15"/>
      <c r="K45" s="15"/>
      <c r="L45" s="13" t="s">
        <v>3</v>
      </c>
    </row>
    <row r="46" spans="1:12" ht="12.75">
      <c r="A46" s="75" t="s">
        <v>126</v>
      </c>
      <c r="B46" s="48" t="s">
        <v>284</v>
      </c>
      <c r="C46" s="48">
        <v>250</v>
      </c>
      <c r="D46" s="61" t="s">
        <v>41</v>
      </c>
      <c r="E46" s="50">
        <v>42723</v>
      </c>
      <c r="F46" s="50">
        <v>42752</v>
      </c>
      <c r="G46" s="51">
        <v>250</v>
      </c>
      <c r="H46" s="55" t="s">
        <v>127</v>
      </c>
      <c r="I46" s="56" t="s">
        <v>128</v>
      </c>
      <c r="J46" s="132" t="s">
        <v>3</v>
      </c>
      <c r="K46" s="124" t="s">
        <v>382</v>
      </c>
      <c r="L46" s="13" t="s">
        <v>3</v>
      </c>
    </row>
    <row r="47" spans="1:13" ht="25.5">
      <c r="A47" s="76" t="s">
        <v>81</v>
      </c>
      <c r="B47" s="68" t="s">
        <v>334</v>
      </c>
      <c r="C47" s="48">
        <v>0</v>
      </c>
      <c r="D47" s="49" t="s">
        <v>3</v>
      </c>
      <c r="E47" s="50">
        <v>42800</v>
      </c>
      <c r="F47" s="50">
        <v>42800</v>
      </c>
      <c r="G47" s="51">
        <v>0</v>
      </c>
      <c r="H47" s="55" t="s">
        <v>95</v>
      </c>
      <c r="I47" s="56" t="s">
        <v>96</v>
      </c>
      <c r="J47" s="15"/>
      <c r="K47" s="124" t="s">
        <v>212</v>
      </c>
      <c r="L47" s="13" t="s">
        <v>41</v>
      </c>
      <c r="M47" t="s">
        <v>3</v>
      </c>
    </row>
    <row r="48" spans="1:12" ht="12.75">
      <c r="A48" s="72" t="s">
        <v>119</v>
      </c>
      <c r="B48" s="47" t="s">
        <v>3</v>
      </c>
      <c r="C48" s="48" t="s">
        <v>3</v>
      </c>
      <c r="D48" s="54" t="s">
        <v>3</v>
      </c>
      <c r="E48" s="50" t="s">
        <v>3</v>
      </c>
      <c r="F48" s="50" t="s">
        <v>3</v>
      </c>
      <c r="G48" s="51" t="s">
        <v>3</v>
      </c>
      <c r="H48" s="55" t="s">
        <v>120</v>
      </c>
      <c r="I48" s="56" t="s">
        <v>121</v>
      </c>
      <c r="J48" s="15"/>
      <c r="K48" s="15"/>
      <c r="L48" s="13" t="s">
        <v>345</v>
      </c>
    </row>
    <row r="49" spans="1:12" ht="33.75">
      <c r="A49" s="75" t="s">
        <v>178</v>
      </c>
      <c r="B49" s="10" t="s">
        <v>341</v>
      </c>
      <c r="C49" s="48">
        <v>500</v>
      </c>
      <c r="D49" s="61" t="s">
        <v>41</v>
      </c>
      <c r="E49" s="50">
        <v>42810</v>
      </c>
      <c r="F49" s="50">
        <v>42823</v>
      </c>
      <c r="G49" s="51">
        <v>500</v>
      </c>
      <c r="H49" s="55" t="s">
        <v>179</v>
      </c>
      <c r="I49" s="56" t="s">
        <v>180</v>
      </c>
      <c r="J49" s="132" t="s">
        <v>3</v>
      </c>
      <c r="K49" s="124" t="s">
        <v>382</v>
      </c>
      <c r="L49" s="13" t="s">
        <v>41</v>
      </c>
    </row>
    <row r="50" spans="1:12" ht="12.75">
      <c r="A50" s="72" t="s">
        <v>184</v>
      </c>
      <c r="B50" s="47" t="s">
        <v>3</v>
      </c>
      <c r="C50" s="48" t="s">
        <v>3</v>
      </c>
      <c r="D50" s="54" t="s">
        <v>3</v>
      </c>
      <c r="E50" s="50" t="s">
        <v>3</v>
      </c>
      <c r="F50" s="50" t="s">
        <v>3</v>
      </c>
      <c r="G50" s="51" t="s">
        <v>3</v>
      </c>
      <c r="H50" s="55" t="s">
        <v>444</v>
      </c>
      <c r="I50" s="56" t="s">
        <v>445</v>
      </c>
      <c r="J50" s="15"/>
      <c r="K50" s="124" t="s">
        <v>212</v>
      </c>
      <c r="L50" s="13" t="s">
        <v>41</v>
      </c>
    </row>
    <row r="51" spans="1:12" ht="17.25">
      <c r="A51" s="75" t="s">
        <v>152</v>
      </c>
      <c r="B51" s="68" t="s">
        <v>303</v>
      </c>
      <c r="C51" s="48">
        <v>500</v>
      </c>
      <c r="D51" s="61" t="s">
        <v>41</v>
      </c>
      <c r="E51" s="50">
        <v>42378</v>
      </c>
      <c r="F51" s="50">
        <v>42776</v>
      </c>
      <c r="G51" s="51">
        <v>500</v>
      </c>
      <c r="H51" s="55" t="s">
        <v>153</v>
      </c>
      <c r="I51" s="56" t="s">
        <v>154</v>
      </c>
      <c r="J51" s="132" t="s">
        <v>3</v>
      </c>
      <c r="K51" s="124" t="s">
        <v>382</v>
      </c>
      <c r="L51" s="13" t="s">
        <v>3</v>
      </c>
    </row>
    <row r="52" spans="1:12" ht="33.75">
      <c r="A52" s="75" t="s">
        <v>186</v>
      </c>
      <c r="B52" s="47" t="s">
        <v>338</v>
      </c>
      <c r="C52" s="48">
        <v>500</v>
      </c>
      <c r="D52" s="61" t="s">
        <v>41</v>
      </c>
      <c r="E52" s="50">
        <v>42780</v>
      </c>
      <c r="F52" s="50">
        <v>42943</v>
      </c>
      <c r="G52" s="51">
        <v>500</v>
      </c>
      <c r="H52" s="55" t="s">
        <v>187</v>
      </c>
      <c r="I52" s="56" t="s">
        <v>188</v>
      </c>
      <c r="J52" s="132" t="s">
        <v>3</v>
      </c>
      <c r="K52" s="124" t="s">
        <v>382</v>
      </c>
      <c r="L52" s="13"/>
    </row>
    <row r="53" spans="1:12" ht="33.75">
      <c r="A53" s="75" t="s">
        <v>181</v>
      </c>
      <c r="B53" s="47" t="s">
        <v>298</v>
      </c>
      <c r="C53" s="48">
        <v>500</v>
      </c>
      <c r="D53" s="61" t="s">
        <v>41</v>
      </c>
      <c r="E53" s="54">
        <v>42724</v>
      </c>
      <c r="F53" s="50">
        <v>42746</v>
      </c>
      <c r="G53" s="51">
        <v>500</v>
      </c>
      <c r="H53" s="55" t="s">
        <v>182</v>
      </c>
      <c r="I53" s="56" t="s">
        <v>183</v>
      </c>
      <c r="J53" s="132" t="s">
        <v>3</v>
      </c>
      <c r="K53" s="124" t="s">
        <v>382</v>
      </c>
      <c r="L53" s="13"/>
    </row>
    <row r="54" spans="1:12" ht="12.75">
      <c r="A54" s="72" t="s">
        <v>289</v>
      </c>
      <c r="B54" s="47"/>
      <c r="C54" s="48"/>
      <c r="D54" s="54"/>
      <c r="E54" s="50"/>
      <c r="F54" s="50"/>
      <c r="G54" s="51"/>
      <c r="H54" s="55" t="s">
        <v>290</v>
      </c>
      <c r="I54" s="56" t="s">
        <v>291</v>
      </c>
      <c r="J54" s="15"/>
      <c r="K54" s="124" t="s">
        <v>212</v>
      </c>
      <c r="L54" s="13" t="s">
        <v>345</v>
      </c>
    </row>
    <row r="55" spans="1:12" ht="17.25">
      <c r="A55" s="75" t="s">
        <v>5</v>
      </c>
      <c r="B55" s="47" t="s">
        <v>347</v>
      </c>
      <c r="C55" s="48">
        <v>0</v>
      </c>
      <c r="D55" s="61" t="s">
        <v>41</v>
      </c>
      <c r="E55" s="50">
        <v>42723</v>
      </c>
      <c r="F55" s="50">
        <v>42723</v>
      </c>
      <c r="G55" s="51">
        <v>0</v>
      </c>
      <c r="H55" s="62" t="s">
        <v>275</v>
      </c>
      <c r="I55" s="56" t="s">
        <v>276</v>
      </c>
      <c r="J55" s="132" t="s">
        <v>3</v>
      </c>
      <c r="K55" s="124"/>
      <c r="L55" s="13"/>
    </row>
    <row r="56" spans="1:12" ht="13.5" customHeight="1">
      <c r="A56" s="72" t="s">
        <v>144</v>
      </c>
      <c r="B56" s="47" t="s">
        <v>3</v>
      </c>
      <c r="C56" s="48" t="s">
        <v>3</v>
      </c>
      <c r="D56" s="54" t="s">
        <v>3</v>
      </c>
      <c r="E56" s="50" t="s">
        <v>3</v>
      </c>
      <c r="F56" s="50" t="s">
        <v>3</v>
      </c>
      <c r="G56" s="51" t="s">
        <v>3</v>
      </c>
      <c r="H56" s="55" t="s">
        <v>97</v>
      </c>
      <c r="I56" s="55" t="s">
        <v>98</v>
      </c>
      <c r="J56" s="3"/>
      <c r="K56" s="3"/>
      <c r="L56" s="13" t="s">
        <v>41</v>
      </c>
    </row>
    <row r="57" spans="1:12" ht="12.75">
      <c r="A57" s="72" t="s">
        <v>104</v>
      </c>
      <c r="B57" s="47" t="s">
        <v>3</v>
      </c>
      <c r="C57" s="48" t="s">
        <v>3</v>
      </c>
      <c r="D57" s="54" t="s">
        <v>3</v>
      </c>
      <c r="E57" s="50" t="s">
        <v>3</v>
      </c>
      <c r="F57" s="50" t="s">
        <v>3</v>
      </c>
      <c r="G57" s="51" t="s">
        <v>3</v>
      </c>
      <c r="H57" s="55" t="s">
        <v>418</v>
      </c>
      <c r="I57" s="56" t="s">
        <v>419</v>
      </c>
      <c r="J57" s="15"/>
      <c r="K57" s="15"/>
      <c r="L57" s="13" t="s">
        <v>345</v>
      </c>
    </row>
    <row r="58" spans="1:12" ht="12.75">
      <c r="A58" s="75" t="s">
        <v>185</v>
      </c>
      <c r="B58" s="77" t="s">
        <v>317</v>
      </c>
      <c r="C58" s="48">
        <v>250</v>
      </c>
      <c r="D58" s="61" t="s">
        <v>41</v>
      </c>
      <c r="E58" s="50">
        <v>42760</v>
      </c>
      <c r="F58" s="50">
        <v>42783</v>
      </c>
      <c r="G58" s="51">
        <v>250</v>
      </c>
      <c r="H58" s="55" t="s">
        <v>189</v>
      </c>
      <c r="I58" s="57" t="s">
        <v>190</v>
      </c>
      <c r="J58" s="132" t="s">
        <v>3</v>
      </c>
      <c r="K58" s="124"/>
      <c r="L58" s="13" t="s">
        <v>41</v>
      </c>
    </row>
    <row r="59" spans="1:12" ht="12.75">
      <c r="A59" s="72" t="s">
        <v>113</v>
      </c>
      <c r="B59" s="47" t="s">
        <v>3</v>
      </c>
      <c r="C59" s="48" t="s">
        <v>3</v>
      </c>
      <c r="D59" s="54" t="s">
        <v>3</v>
      </c>
      <c r="E59" s="50" t="s">
        <v>3</v>
      </c>
      <c r="F59" s="50" t="s">
        <v>3</v>
      </c>
      <c r="G59" s="51" t="s">
        <v>3</v>
      </c>
      <c r="H59" s="55" t="s">
        <v>211</v>
      </c>
      <c r="I59" s="56" t="s">
        <v>292</v>
      </c>
      <c r="J59" s="15"/>
      <c r="K59" s="124" t="s">
        <v>212</v>
      </c>
      <c r="L59" s="13" t="s">
        <v>41</v>
      </c>
    </row>
    <row r="60" spans="1:12" ht="17.25">
      <c r="A60" s="75" t="s">
        <v>197</v>
      </c>
      <c r="B60" s="47" t="s">
        <v>285</v>
      </c>
      <c r="C60" s="48">
        <v>250</v>
      </c>
      <c r="D60" s="61" t="s">
        <v>41</v>
      </c>
      <c r="E60" s="50">
        <v>42723</v>
      </c>
      <c r="F60" s="50">
        <v>42788</v>
      </c>
      <c r="G60" s="51">
        <v>250</v>
      </c>
      <c r="H60" s="55" t="s">
        <v>198</v>
      </c>
      <c r="I60" s="56" t="s">
        <v>199</v>
      </c>
      <c r="J60" s="132" t="s">
        <v>3</v>
      </c>
      <c r="K60" s="124" t="s">
        <v>382</v>
      </c>
      <c r="L60" s="13"/>
    </row>
    <row r="61" spans="1:11" ht="12.75">
      <c r="A61" s="72" t="s">
        <v>200</v>
      </c>
      <c r="B61" s="47" t="s">
        <v>3</v>
      </c>
      <c r="C61" s="48" t="s">
        <v>3</v>
      </c>
      <c r="D61" s="54" t="s">
        <v>3</v>
      </c>
      <c r="E61" s="50" t="s">
        <v>3</v>
      </c>
      <c r="F61" s="50" t="s">
        <v>3</v>
      </c>
      <c r="G61" s="51" t="s">
        <v>3</v>
      </c>
      <c r="H61" s="55" t="s">
        <v>201</v>
      </c>
      <c r="I61" s="56" t="s">
        <v>202</v>
      </c>
      <c r="J61" s="15"/>
      <c r="K61" s="15"/>
    </row>
    <row r="62" spans="1:12" ht="12.75">
      <c r="A62" s="72" t="s">
        <v>203</v>
      </c>
      <c r="B62" s="47" t="s">
        <v>3</v>
      </c>
      <c r="C62" s="48" t="s">
        <v>3</v>
      </c>
      <c r="D62" s="54" t="s">
        <v>3</v>
      </c>
      <c r="E62" s="50" t="s">
        <v>3</v>
      </c>
      <c r="F62" s="50" t="s">
        <v>3</v>
      </c>
      <c r="G62" s="51" t="s">
        <v>3</v>
      </c>
      <c r="H62" s="55" t="s">
        <v>204</v>
      </c>
      <c r="I62" s="56" t="s">
        <v>205</v>
      </c>
      <c r="J62" s="15"/>
      <c r="K62" s="15"/>
      <c r="L62" t="s">
        <v>41</v>
      </c>
    </row>
    <row r="63" spans="1:12" ht="12.75">
      <c r="A63" s="72" t="s">
        <v>206</v>
      </c>
      <c r="B63" s="47" t="s">
        <v>3</v>
      </c>
      <c r="C63" s="48" t="s">
        <v>3</v>
      </c>
      <c r="D63" s="54" t="s">
        <v>3</v>
      </c>
      <c r="E63" s="50" t="s">
        <v>3</v>
      </c>
      <c r="F63" s="50" t="s">
        <v>3</v>
      </c>
      <c r="G63" s="51" t="s">
        <v>3</v>
      </c>
      <c r="H63" s="55" t="s">
        <v>231</v>
      </c>
      <c r="I63" s="56" t="s">
        <v>230</v>
      </c>
      <c r="J63" s="15"/>
      <c r="K63" s="15"/>
      <c r="L63" s="13" t="s">
        <v>345</v>
      </c>
    </row>
    <row r="64" spans="1:12" ht="12.75">
      <c r="A64" s="75" t="s">
        <v>370</v>
      </c>
      <c r="B64" s="47" t="s">
        <v>373</v>
      </c>
      <c r="C64" s="48">
        <v>75</v>
      </c>
      <c r="D64" s="61" t="s">
        <v>41</v>
      </c>
      <c r="E64" s="50">
        <v>42865</v>
      </c>
      <c r="F64" s="50">
        <v>43038</v>
      </c>
      <c r="G64" s="51">
        <v>75</v>
      </c>
      <c r="H64" s="55" t="s">
        <v>372</v>
      </c>
      <c r="I64" s="56" t="s">
        <v>371</v>
      </c>
      <c r="J64" s="132" t="s">
        <v>212</v>
      </c>
      <c r="K64" s="124"/>
      <c r="L64" s="13"/>
    </row>
    <row r="65" spans="1:12" ht="12.75">
      <c r="A65" s="72" t="s">
        <v>159</v>
      </c>
      <c r="B65" s="47" t="s">
        <v>3</v>
      </c>
      <c r="C65" s="48" t="s">
        <v>3</v>
      </c>
      <c r="D65" s="54" t="s">
        <v>3</v>
      </c>
      <c r="E65" s="50" t="s">
        <v>3</v>
      </c>
      <c r="F65" s="50" t="s">
        <v>3</v>
      </c>
      <c r="G65" s="51" t="s">
        <v>3</v>
      </c>
      <c r="H65" s="55" t="s">
        <v>296</v>
      </c>
      <c r="I65" s="56" t="s">
        <v>297</v>
      </c>
      <c r="J65" s="15"/>
      <c r="K65" s="124" t="s">
        <v>212</v>
      </c>
      <c r="L65" s="13" t="s">
        <v>345</v>
      </c>
    </row>
    <row r="66" spans="1:12" ht="17.25">
      <c r="A66" s="134" t="s">
        <v>404</v>
      </c>
      <c r="B66" s="126" t="s">
        <v>405</v>
      </c>
      <c r="C66" s="48">
        <v>130</v>
      </c>
      <c r="D66" s="135" t="s">
        <v>41</v>
      </c>
      <c r="E66" s="50">
        <v>42962</v>
      </c>
      <c r="F66" s="50">
        <v>43042</v>
      </c>
      <c r="G66" s="51">
        <v>130</v>
      </c>
      <c r="H66" s="55" t="s">
        <v>406</v>
      </c>
      <c r="I66" s="56" t="s">
        <v>407</v>
      </c>
      <c r="J66" s="132" t="s">
        <v>212</v>
      </c>
      <c r="K66" s="124"/>
      <c r="L66" s="13"/>
    </row>
    <row r="67" spans="1:12" ht="12.75">
      <c r="A67" s="78" t="s">
        <v>158</v>
      </c>
      <c r="B67" s="47" t="s">
        <v>3</v>
      </c>
      <c r="C67" s="48" t="s">
        <v>3</v>
      </c>
      <c r="D67" s="54" t="s">
        <v>3</v>
      </c>
      <c r="E67" s="50" t="s">
        <v>3</v>
      </c>
      <c r="F67" s="50" t="s">
        <v>3</v>
      </c>
      <c r="G67" s="51" t="s">
        <v>3</v>
      </c>
      <c r="H67" s="55" t="s">
        <v>335</v>
      </c>
      <c r="I67" s="56" t="s">
        <v>336</v>
      </c>
      <c r="J67" s="15"/>
      <c r="K67" s="124" t="s">
        <v>212</v>
      </c>
      <c r="L67" t="s">
        <v>41</v>
      </c>
    </row>
    <row r="68" spans="1:12" ht="25.5">
      <c r="A68" s="75" t="s">
        <v>85</v>
      </c>
      <c r="B68" s="79" t="s">
        <v>288</v>
      </c>
      <c r="C68" s="48">
        <v>0</v>
      </c>
      <c r="D68" s="61" t="s">
        <v>41</v>
      </c>
      <c r="E68" s="50">
        <v>42723</v>
      </c>
      <c r="F68" s="50">
        <v>42723</v>
      </c>
      <c r="G68" s="51">
        <v>0</v>
      </c>
      <c r="H68" s="55" t="s">
        <v>215</v>
      </c>
      <c r="I68" s="56" t="s">
        <v>216</v>
      </c>
      <c r="J68" s="132" t="s">
        <v>212</v>
      </c>
      <c r="K68" s="124"/>
      <c r="L68" t="s">
        <v>41</v>
      </c>
    </row>
    <row r="69" spans="1:11" ht="25.5">
      <c r="A69" s="75" t="s">
        <v>76</v>
      </c>
      <c r="B69" s="10" t="s">
        <v>346</v>
      </c>
      <c r="C69" s="48">
        <v>150</v>
      </c>
      <c r="D69" s="61" t="s">
        <v>41</v>
      </c>
      <c r="E69" s="50">
        <v>42456</v>
      </c>
      <c r="F69" s="50">
        <v>42844</v>
      </c>
      <c r="G69" s="51">
        <v>150</v>
      </c>
      <c r="H69" s="55" t="s">
        <v>239</v>
      </c>
      <c r="I69" s="56" t="s">
        <v>238</v>
      </c>
      <c r="J69" s="132" t="s">
        <v>3</v>
      </c>
      <c r="K69" s="124"/>
    </row>
    <row r="70" spans="1:11" ht="17.25">
      <c r="A70" s="75" t="s">
        <v>106</v>
      </c>
      <c r="B70" s="47" t="s">
        <v>360</v>
      </c>
      <c r="C70" s="48">
        <v>0</v>
      </c>
      <c r="D70" s="61" t="s">
        <v>41</v>
      </c>
      <c r="E70" s="50">
        <v>42831</v>
      </c>
      <c r="F70" s="50">
        <v>42831</v>
      </c>
      <c r="G70" s="51">
        <v>0</v>
      </c>
      <c r="H70" s="55" t="s">
        <v>111</v>
      </c>
      <c r="I70" s="56" t="s">
        <v>112</v>
      </c>
      <c r="J70" s="132" t="s">
        <v>212</v>
      </c>
      <c r="K70" s="124"/>
    </row>
    <row r="71" spans="1:12" ht="12.75">
      <c r="A71" s="75" t="s">
        <v>118</v>
      </c>
      <c r="B71" s="47" t="s">
        <v>344</v>
      </c>
      <c r="C71" s="48">
        <v>0</v>
      </c>
      <c r="D71" s="61" t="s">
        <v>41</v>
      </c>
      <c r="E71" s="50">
        <v>42800</v>
      </c>
      <c r="F71" s="50">
        <v>42800</v>
      </c>
      <c r="G71" s="51">
        <v>0</v>
      </c>
      <c r="H71" s="55" t="s">
        <v>194</v>
      </c>
      <c r="I71" s="56" t="s">
        <v>195</v>
      </c>
      <c r="J71" s="132" t="s">
        <v>3</v>
      </c>
      <c r="K71" s="124"/>
      <c r="L71" t="s">
        <v>41</v>
      </c>
    </row>
    <row r="72" spans="1:11" ht="27.75" customHeight="1">
      <c r="A72" s="75" t="s">
        <v>155</v>
      </c>
      <c r="B72" s="68" t="s">
        <v>299</v>
      </c>
      <c r="C72" s="48">
        <v>250</v>
      </c>
      <c r="D72" s="61" t="s">
        <v>41</v>
      </c>
      <c r="E72" s="50">
        <v>42739</v>
      </c>
      <c r="F72" s="50">
        <v>42748</v>
      </c>
      <c r="G72" s="51">
        <v>250</v>
      </c>
      <c r="H72" s="55" t="s">
        <v>156</v>
      </c>
      <c r="I72" s="56" t="s">
        <v>157</v>
      </c>
      <c r="J72" s="132" t="s">
        <v>212</v>
      </c>
      <c r="K72" s="124"/>
    </row>
    <row r="73" spans="1:12" ht="12.75">
      <c r="A73" s="75" t="s">
        <v>196</v>
      </c>
      <c r="B73" s="47" t="s">
        <v>286</v>
      </c>
      <c r="C73" s="77">
        <v>0</v>
      </c>
      <c r="D73" s="61" t="s">
        <v>41</v>
      </c>
      <c r="E73" s="80">
        <v>42697</v>
      </c>
      <c r="F73" s="50">
        <v>42780</v>
      </c>
      <c r="G73" s="51">
        <v>0</v>
      </c>
      <c r="H73" s="55" t="s">
        <v>245</v>
      </c>
      <c r="I73" s="56" t="s">
        <v>246</v>
      </c>
      <c r="J73" s="132" t="s">
        <v>3</v>
      </c>
      <c r="K73" s="124"/>
      <c r="L73" t="s">
        <v>41</v>
      </c>
    </row>
    <row r="74" spans="1:12" ht="12.75">
      <c r="A74" s="78" t="s">
        <v>109</v>
      </c>
      <c r="B74" s="47" t="s">
        <v>3</v>
      </c>
      <c r="C74" s="48" t="s">
        <v>3</v>
      </c>
      <c r="D74" s="51" t="s">
        <v>3</v>
      </c>
      <c r="E74" s="50" t="s">
        <v>3</v>
      </c>
      <c r="F74" s="50" t="s">
        <v>3</v>
      </c>
      <c r="G74" s="51" t="s">
        <v>3</v>
      </c>
      <c r="H74" s="55" t="s">
        <v>129</v>
      </c>
      <c r="I74" s="56" t="s">
        <v>136</v>
      </c>
      <c r="J74" s="15"/>
      <c r="K74" s="15"/>
      <c r="L74" t="s">
        <v>345</v>
      </c>
    </row>
    <row r="75" spans="1:11" ht="12.75">
      <c r="A75" s="78" t="s">
        <v>282</v>
      </c>
      <c r="B75" s="47" t="s">
        <v>3</v>
      </c>
      <c r="C75" s="81">
        <v>138</v>
      </c>
      <c r="D75" s="51" t="s">
        <v>3</v>
      </c>
      <c r="E75" s="50" t="s">
        <v>3</v>
      </c>
      <c r="F75" s="50" t="s">
        <v>3</v>
      </c>
      <c r="G75" s="82">
        <v>138</v>
      </c>
      <c r="H75" s="55" t="s">
        <v>3</v>
      </c>
      <c r="I75" s="55" t="s">
        <v>3</v>
      </c>
      <c r="J75" s="3"/>
      <c r="K75" s="3"/>
    </row>
    <row r="76" spans="1:11" ht="12.75">
      <c r="A76" s="78"/>
      <c r="B76" s="47" t="s">
        <v>3</v>
      </c>
      <c r="C76" s="48"/>
      <c r="D76" s="51"/>
      <c r="E76" s="50"/>
      <c r="F76" s="50"/>
      <c r="G76" s="51"/>
      <c r="H76" s="55"/>
      <c r="I76" s="55"/>
      <c r="J76" s="3"/>
      <c r="K76" s="3"/>
    </row>
    <row r="77" spans="1:11" ht="12.75">
      <c r="A77" s="78" t="s">
        <v>321</v>
      </c>
      <c r="B77" s="47" t="s">
        <v>3</v>
      </c>
      <c r="C77" s="48">
        <v>-86</v>
      </c>
      <c r="D77" s="54" t="s">
        <v>3</v>
      </c>
      <c r="E77" s="50">
        <v>42766</v>
      </c>
      <c r="F77" s="50" t="s">
        <v>3</v>
      </c>
      <c r="G77" s="51">
        <v>-86</v>
      </c>
      <c r="H77" s="55"/>
      <c r="I77" s="55"/>
      <c r="J77" s="3"/>
      <c r="K77" s="3"/>
    </row>
    <row r="78" spans="1:11" ht="12.75">
      <c r="A78" s="78" t="s">
        <v>408</v>
      </c>
      <c r="B78" s="47" t="s">
        <v>3</v>
      </c>
      <c r="C78" s="48">
        <v>60</v>
      </c>
      <c r="D78" s="83" t="s">
        <v>3</v>
      </c>
      <c r="E78" s="50">
        <v>42968</v>
      </c>
      <c r="F78" s="50">
        <v>43112</v>
      </c>
      <c r="G78" s="51">
        <v>60</v>
      </c>
      <c r="H78" s="84" t="s">
        <v>3</v>
      </c>
      <c r="I78" s="55"/>
      <c r="J78" s="3"/>
      <c r="K78" s="3"/>
    </row>
    <row r="79" spans="1:11" ht="12.75">
      <c r="A79" s="78" t="s">
        <v>409</v>
      </c>
      <c r="B79" s="47" t="s">
        <v>3</v>
      </c>
      <c r="C79" s="48">
        <v>60</v>
      </c>
      <c r="D79" s="51" t="s">
        <v>3</v>
      </c>
      <c r="E79" s="50">
        <v>42930</v>
      </c>
      <c r="F79" s="50">
        <v>42965</v>
      </c>
      <c r="G79" s="51">
        <v>60</v>
      </c>
      <c r="H79" s="85" t="s">
        <v>3</v>
      </c>
      <c r="I79" s="55"/>
      <c r="J79" s="3"/>
      <c r="K79" s="3"/>
    </row>
    <row r="80" spans="1:11" ht="12.75">
      <c r="A80" s="78" t="s">
        <v>3</v>
      </c>
      <c r="B80" s="78"/>
      <c r="C80" s="78" t="s">
        <v>3</v>
      </c>
      <c r="D80" s="86"/>
      <c r="E80" s="87"/>
      <c r="F80" s="86"/>
      <c r="G80" s="86"/>
      <c r="H80" s="55"/>
      <c r="I80" s="55"/>
      <c r="J80" s="3"/>
      <c r="K80" s="3"/>
    </row>
    <row r="81" spans="1:11" ht="12.75">
      <c r="A81" s="88" t="s">
        <v>86</v>
      </c>
      <c r="B81" s="89" t="s">
        <v>38</v>
      </c>
      <c r="C81" s="90">
        <f>SUM(C2:C80)</f>
        <v>7527</v>
      </c>
      <c r="D81" s="91" t="s">
        <v>3</v>
      </c>
      <c r="E81" s="91" t="s">
        <v>3</v>
      </c>
      <c r="F81" s="92" t="s">
        <v>46</v>
      </c>
      <c r="G81" s="93">
        <f>SUM(G2:G80)</f>
        <v>7527</v>
      </c>
      <c r="H81" s="94"/>
      <c r="I81" s="94"/>
      <c r="J81" s="9"/>
      <c r="K81" s="9"/>
    </row>
    <row r="82" spans="1:11" ht="12.75">
      <c r="A82" s="95" t="s">
        <v>87</v>
      </c>
      <c r="B82" s="96" t="s">
        <v>359</v>
      </c>
      <c r="C82" s="97">
        <f>C81/600</f>
        <v>12.545</v>
      </c>
      <c r="D82" s="98"/>
      <c r="E82" s="98"/>
      <c r="F82" s="99" t="s">
        <v>90</v>
      </c>
      <c r="G82" s="93">
        <v>7200</v>
      </c>
      <c r="H82" s="100" t="s">
        <v>3</v>
      </c>
      <c r="I82" s="101" t="s">
        <v>3</v>
      </c>
      <c r="J82" s="29"/>
      <c r="K82" s="29"/>
    </row>
    <row r="83" spans="1:11" ht="12.75">
      <c r="A83" s="89"/>
      <c r="B83" s="89" t="s">
        <v>75</v>
      </c>
      <c r="C83" s="90">
        <f>C81-G81</f>
        <v>0</v>
      </c>
      <c r="D83" s="98"/>
      <c r="E83" s="98"/>
      <c r="F83" s="99" t="s">
        <v>84</v>
      </c>
      <c r="G83" s="102">
        <f>G81-G82</f>
        <v>327</v>
      </c>
      <c r="H83" s="94"/>
      <c r="I83" s="103" t="s">
        <v>3</v>
      </c>
      <c r="J83" s="30"/>
      <c r="K83" s="30"/>
    </row>
  </sheetData>
  <sheetProtection/>
  <autoFilter ref="A2:L83"/>
  <hyperlinks>
    <hyperlink ref="I2" r:id="rId1" display="dkennedy@northampton.gov.uk"/>
    <hyperlink ref="I84" r:id="rId2" display="Jo.Monroe@skillsfundingagency.bis.gov.uk"/>
    <hyperlink ref="I86" r:id="rId3" display="steve.meadows@thederbyshirenetwork.org"/>
    <hyperlink ref="I88" r:id="rId4" display="j.harris@derby.ac.uk"/>
    <hyperlink ref="I87" r:id="rId5" display="acook@tuc.org.uk"/>
    <hyperlink ref="I16" r:id="rId6" display="EStevenson@Derbys-Fire.Gov.UK"/>
    <hyperlink ref="I11" r:id="rId7" display="april.hayhurst@derby-college.ac.uk"/>
    <hyperlink ref="I14" r:id="rId8" display="steve.smith@derbyshire.gov.uk"/>
    <hyperlink ref="I17" r:id="rId9" display="Richard.Angrave@derbyshire.probation.gsi.gov.uk"/>
    <hyperlink ref="I12" r:id="rId10" display="parrys@chesterfield.ac.uk"/>
    <hyperlink ref="I10" r:id="rId11" display="Tania.Hay@derby.gov.uk"/>
    <hyperlink ref="I7" r:id="rId12" display="Emily.Williams@Chesterfield.gov.uk"/>
    <hyperlink ref="I8" r:id="rId13" display="lisa.share@learningunlimiteduk.com"/>
    <hyperlink ref="I35" r:id="rId14" display="helen.smith2@nhs.net"/>
    <hyperlink ref="I24" r:id="rId15" display="sharonallison1@nhs.net"/>
    <hyperlink ref="I33" r:id="rId16" display="b.cope@derby.ac.uk"/>
    <hyperlink ref="I45" r:id="rId17" display="mrowe@tuc.org.uk"/>
    <hyperlink ref="I67" r:id="rId18" display="abi.rae@ctskills.co.uk"/>
    <hyperlink ref="I32" r:id="rId19" display="loyd.baker@northgate-is.com"/>
    <hyperlink ref="I19" r:id="rId20" display="simon.baker@highpeak.gov.uk"/>
    <hyperlink ref="I82" r:id="rId21" display="acook@tuc.org.uk"/>
    <hyperlink ref="I75" r:id="rId22" display="acook@tuc.org.uk"/>
    <hyperlink ref="I83" r:id="rId23" display="cate.hollinshead1@nhs.net"/>
    <hyperlink ref="I68" r:id="rId24" display="adam.barnes@babington.co.uk"/>
    <hyperlink ref="I81" r:id="rId25" display="steve.meadows@thederbyshirenetwork.org"/>
    <hyperlink ref="I40" r:id="rId26" display="kim.harper@consortium.org.uk"/>
    <hyperlink ref="I36" r:id="rId27" display="hev.bingley@eastmidlandsbusiness.co.uk"/>
    <hyperlink ref="I42" r:id="rId28" display="GRAHAM.METCALFE@DWP.GSI.GOV.UK"/>
    <hyperlink ref="I70" r:id="rId29" display="katrina.woodward@d2n2lep.org"/>
    <hyperlink ref="I74" r:id="rId30" display="don@enable.uk.net"/>
    <hyperlink ref="I30" r:id="rId31" display="marie.scouse@northderbyshireccg.nhs.uk"/>
    <hyperlink ref="I57" r:id="rId32" display="nmds-support@skillsforcare.org.uk "/>
    <hyperlink ref="I48" r:id="rId33" display="Be.Jacqueline@live.co.uk"/>
    <hyperlink ref="I5" r:id="rId34" display="Helen.Lee@sja.org.uk"/>
    <hyperlink ref="I3" r:id="rId35" display="helen.elliot@atem.co.uk"/>
    <hyperlink ref="I34" r:id="rId36" display="D.Roberts@blc.ac.uk"/>
    <hyperlink ref="I41" r:id="rId37" display="victoria.marshall@sfa.bis.gov.uk"/>
    <hyperlink ref="I43" r:id="rId38" display="g.mccann@unison.co.uk"/>
    <hyperlink ref="I51" r:id="rId39" display="Richard.Heffer@notts-fire.gov.uk"/>
    <hyperlink ref="I9" r:id="rId40" display="fiona.white@communitylincs.com"/>
    <hyperlink ref="I53" r:id="rId41" display="michelle.robinson@nottscc.gov.uk"/>
    <hyperlink ref="I58" r:id="rId42" display="charlotte.moreland@trainforbusiness.co.uk"/>
    <hyperlink ref="I71" r:id="rId43" display="clairebates@prostartuk.co.uk"/>
    <hyperlink ref="I73" r:id="rId44" display="paul.burton@dbc-training.co.uk"/>
    <hyperlink ref="I60" r:id="rId45" display="jhicks@rushcliffe.gov.uk"/>
    <hyperlink ref="I61" r:id="rId46" display="louise.barlow@sfa.bis.gov.uk"/>
    <hyperlink ref="I62" r:id="rId47" display="svincent@centralnottingham.ac.uk"/>
    <hyperlink ref="I63" r:id="rId48" display="aaron.gidney@broxtowe.gov.uk"/>
    <hyperlink ref="I59" r:id="rId49" display="partners@acorntraining.eu"/>
    <hyperlink ref="I46" r:id="rId50" display="John.Endersby@futuresadvice.co.uk"/>
    <hyperlink ref="I22" r:id="rId51" display="Jenny.Tilson@derbyshirehealthunited.nhs.uk"/>
    <hyperlink ref="I4" r:id="rId52" display="peter.carney@ambervalley.gov.uk "/>
    <hyperlink ref="I15" r:id="rId53" tooltip="Customer Services email address" display="mailto:enquiries@derbyshiredales.gov.uk"/>
    <hyperlink ref="I44" r:id="rId54" display="craig.stuart@gmb.org.uk"/>
    <hyperlink ref="I28" r:id="rId55" display="Louise.Storry@sfh-tr.nhs.uk "/>
    <hyperlink ref="I65" r:id="rId56" display="matthew.mitchell@workinglinks.co.uk"/>
    <hyperlink ref="I55" r:id="rId57" display="mcare@lincolncollege.ac.uk"/>
    <hyperlink ref="I38" r:id="rId58" display="Jo.Beckwith@nuh.nhs.uk"/>
    <hyperlink ref="I39" r:id="rId59" tooltip="mailto:Julie.bacon@sfh-tr.nhs.uk" display="mailto:Julie.bacon@sfh-tr.nhs.uk"/>
    <hyperlink ref="I26" r:id="rId60" display="lisa.nettleship@nottinghamcitycare.nhs.uk"/>
    <hyperlink ref="I27" r:id="rId61" display="Denise.Harrison@nottshc.nhs.uk"/>
    <hyperlink ref="I29" r:id="rId62" display="office@nottslmc.co.uk"/>
    <hyperlink ref="I23" r:id="rId63" tooltip="mailto:Christinewint@nhs.net" display="mailto:Christinewint@nhs.net"/>
    <hyperlink ref="I50" r:id="rId64" display="fiona.anderson02@ntu.ac.uk"/>
  </hyperlinks>
  <printOptions/>
  <pageMargins left="0.75" right="0.75" top="1" bottom="1" header="0.5" footer="0.5"/>
  <pageSetup horizontalDpi="300" verticalDpi="300" orientation="portrait" paperSize="9" r:id="rId65"/>
</worksheet>
</file>

<file path=xl/worksheets/sheet2.xml><?xml version="1.0" encoding="utf-8"?>
<worksheet xmlns="http://schemas.openxmlformats.org/spreadsheetml/2006/main" xmlns:r="http://schemas.openxmlformats.org/officeDocument/2006/relationships">
  <dimension ref="A1:I55"/>
  <sheetViews>
    <sheetView zoomScalePageLayoutView="0" workbookViewId="0" topLeftCell="A1">
      <selection activeCell="H57" sqref="H57"/>
    </sheetView>
  </sheetViews>
  <sheetFormatPr defaultColWidth="9.140625" defaultRowHeight="12.75"/>
  <cols>
    <col min="1" max="1" width="27.7109375" style="0" customWidth="1"/>
    <col min="2" max="2" width="35.7109375" style="0" customWidth="1"/>
    <col min="3" max="3" width="8.28125" style="0" customWidth="1"/>
    <col min="4" max="5" width="8.28125" style="13" customWidth="1"/>
    <col min="6" max="6" width="10.140625" style="13" customWidth="1"/>
    <col min="7" max="7" width="7.7109375" style="13" customWidth="1"/>
    <col min="8" max="8" width="18.421875" style="0" customWidth="1"/>
    <col min="9" max="9" width="48.57421875" style="0" customWidth="1"/>
  </cols>
  <sheetData>
    <row r="1" spans="1:7" ht="18">
      <c r="A1" s="7" t="s">
        <v>435</v>
      </c>
      <c r="B1" s="7"/>
      <c r="C1" s="7"/>
      <c r="D1" s="12"/>
      <c r="E1" s="12"/>
      <c r="F1" s="12"/>
      <c r="G1" s="12"/>
    </row>
    <row r="2" spans="1:9" ht="12.75">
      <c r="A2" s="44" t="s">
        <v>2</v>
      </c>
      <c r="B2" s="44" t="s">
        <v>39</v>
      </c>
      <c r="C2" s="44" t="s">
        <v>37</v>
      </c>
      <c r="D2" s="45" t="s">
        <v>44</v>
      </c>
      <c r="E2" s="45" t="s">
        <v>40</v>
      </c>
      <c r="F2" s="45" t="s">
        <v>45</v>
      </c>
      <c r="G2" s="45" t="s">
        <v>37</v>
      </c>
      <c r="H2" s="44" t="s">
        <v>32</v>
      </c>
      <c r="I2" s="44" t="s">
        <v>27</v>
      </c>
    </row>
    <row r="3" spans="1:9" ht="17.25">
      <c r="A3" s="115" t="s">
        <v>76</v>
      </c>
      <c r="B3" s="10" t="s">
        <v>497</v>
      </c>
      <c r="C3" s="105">
        <v>100</v>
      </c>
      <c r="D3" s="87">
        <v>43129</v>
      </c>
      <c r="E3" s="106" t="s">
        <v>459</v>
      </c>
      <c r="F3" s="87">
        <v>43154</v>
      </c>
      <c r="G3" s="86">
        <v>100</v>
      </c>
      <c r="H3" s="62" t="s">
        <v>77</v>
      </c>
      <c r="I3" s="66" t="s">
        <v>89</v>
      </c>
    </row>
    <row r="4" spans="1:9" ht="33.75">
      <c r="A4" s="107" t="s">
        <v>85</v>
      </c>
      <c r="B4" s="79" t="s">
        <v>533</v>
      </c>
      <c r="C4" s="105">
        <v>0</v>
      </c>
      <c r="D4" s="87">
        <v>43167</v>
      </c>
      <c r="E4" s="108" t="s">
        <v>42</v>
      </c>
      <c r="F4" s="87">
        <v>43167</v>
      </c>
      <c r="G4" s="86">
        <v>0</v>
      </c>
      <c r="H4" s="55" t="s">
        <v>599</v>
      </c>
      <c r="I4" s="56" t="s">
        <v>600</v>
      </c>
    </row>
    <row r="5" spans="1:9" ht="25.5">
      <c r="A5" s="107" t="s">
        <v>332</v>
      </c>
      <c r="B5" s="47" t="s">
        <v>504</v>
      </c>
      <c r="C5" s="105">
        <v>0</v>
      </c>
      <c r="D5" s="87">
        <v>43132</v>
      </c>
      <c r="E5" s="108" t="s">
        <v>42</v>
      </c>
      <c r="F5" s="87">
        <v>43132</v>
      </c>
      <c r="G5" s="86">
        <v>0</v>
      </c>
      <c r="H5" s="55" t="s">
        <v>331</v>
      </c>
      <c r="I5" s="66" t="s">
        <v>330</v>
      </c>
    </row>
    <row r="6" spans="1:9" ht="12.75">
      <c r="A6" s="104" t="s">
        <v>19</v>
      </c>
      <c r="B6" s="146" t="s">
        <v>527</v>
      </c>
      <c r="C6" s="105">
        <v>325</v>
      </c>
      <c r="D6" s="87">
        <v>43160</v>
      </c>
      <c r="E6" s="106" t="s">
        <v>459</v>
      </c>
      <c r="F6" s="87">
        <v>43229</v>
      </c>
      <c r="G6" s="86">
        <v>325</v>
      </c>
      <c r="H6" s="55" t="s">
        <v>550</v>
      </c>
      <c r="I6" s="56" t="s">
        <v>558</v>
      </c>
    </row>
    <row r="7" spans="1:9" ht="12.75">
      <c r="A7" s="198" t="s">
        <v>14</v>
      </c>
      <c r="B7" s="77" t="s">
        <v>3</v>
      </c>
      <c r="C7" s="105">
        <v>0</v>
      </c>
      <c r="D7" s="87" t="s">
        <v>3</v>
      </c>
      <c r="E7" s="196" t="s">
        <v>42</v>
      </c>
      <c r="F7" s="87" t="s">
        <v>3</v>
      </c>
      <c r="G7" s="86" t="s">
        <v>3</v>
      </c>
      <c r="H7" s="109" t="s">
        <v>30</v>
      </c>
      <c r="I7" s="70" t="s">
        <v>29</v>
      </c>
    </row>
    <row r="8" spans="1:9" ht="12.75">
      <c r="A8" s="110" t="s">
        <v>11</v>
      </c>
      <c r="B8" s="77" t="s">
        <v>507</v>
      </c>
      <c r="C8" s="105">
        <v>325</v>
      </c>
      <c r="D8" s="87">
        <v>43140</v>
      </c>
      <c r="E8" s="106" t="s">
        <v>459</v>
      </c>
      <c r="F8" s="87">
        <v>43193</v>
      </c>
      <c r="G8" s="86">
        <v>325</v>
      </c>
      <c r="H8" s="73" t="s">
        <v>23</v>
      </c>
      <c r="I8" s="73" t="s">
        <v>24</v>
      </c>
    </row>
    <row r="9" spans="1:9" ht="12.75">
      <c r="A9" s="150" t="s">
        <v>252</v>
      </c>
      <c r="B9" s="77" t="s">
        <v>564</v>
      </c>
      <c r="C9" s="105">
        <v>0</v>
      </c>
      <c r="D9" s="87">
        <v>43215</v>
      </c>
      <c r="E9" s="108" t="s">
        <v>42</v>
      </c>
      <c r="F9" s="87" t="s">
        <v>3</v>
      </c>
      <c r="G9" s="86" t="s">
        <v>3</v>
      </c>
      <c r="H9" s="73" t="s">
        <v>254</v>
      </c>
      <c r="I9" s="73" t="s">
        <v>255</v>
      </c>
    </row>
    <row r="10" spans="1:9" ht="17.25">
      <c r="A10" s="110" t="s">
        <v>448</v>
      </c>
      <c r="B10" s="47" t="s">
        <v>510</v>
      </c>
      <c r="C10" s="105">
        <v>200</v>
      </c>
      <c r="D10" s="87">
        <v>43135</v>
      </c>
      <c r="E10" s="106" t="s">
        <v>459</v>
      </c>
      <c r="F10" s="87">
        <v>43168</v>
      </c>
      <c r="G10" s="86">
        <v>200</v>
      </c>
      <c r="H10" s="73" t="s">
        <v>449</v>
      </c>
      <c r="I10" s="56" t="s">
        <v>450</v>
      </c>
    </row>
    <row r="11" spans="1:9" ht="17.25">
      <c r="A11" s="59" t="s">
        <v>17</v>
      </c>
      <c r="B11" s="47" t="s">
        <v>259</v>
      </c>
      <c r="C11" s="105">
        <v>325</v>
      </c>
      <c r="D11" s="87">
        <v>43129</v>
      </c>
      <c r="E11" s="106" t="s">
        <v>459</v>
      </c>
      <c r="F11" s="87">
        <v>43236</v>
      </c>
      <c r="G11" s="86">
        <v>325</v>
      </c>
      <c r="H11" s="111" t="s">
        <v>165</v>
      </c>
      <c r="I11" s="111" t="s">
        <v>166</v>
      </c>
    </row>
    <row r="12" spans="1:9" ht="12.75">
      <c r="A12" s="127" t="s">
        <v>392</v>
      </c>
      <c r="B12" s="48" t="s">
        <v>481</v>
      </c>
      <c r="C12" s="105">
        <v>200</v>
      </c>
      <c r="D12" s="87">
        <v>43117</v>
      </c>
      <c r="E12" s="106" t="s">
        <v>459</v>
      </c>
      <c r="F12" s="87">
        <v>43132</v>
      </c>
      <c r="G12" s="86">
        <v>200</v>
      </c>
      <c r="H12" s="73" t="s">
        <v>394</v>
      </c>
      <c r="I12" s="57" t="s">
        <v>395</v>
      </c>
    </row>
    <row r="13" spans="1:9" ht="12.75">
      <c r="A13" s="115" t="s">
        <v>80</v>
      </c>
      <c r="B13" s="77" t="s">
        <v>506</v>
      </c>
      <c r="C13" s="105">
        <v>325</v>
      </c>
      <c r="D13" s="87">
        <v>43131</v>
      </c>
      <c r="E13" s="106" t="s">
        <v>459</v>
      </c>
      <c r="F13" s="87">
        <v>43150</v>
      </c>
      <c r="G13" s="86">
        <v>325</v>
      </c>
      <c r="H13" s="62" t="s">
        <v>279</v>
      </c>
      <c r="I13" s="57" t="s">
        <v>278</v>
      </c>
    </row>
    <row r="14" spans="1:9" ht="17.25">
      <c r="A14" s="127" t="s">
        <v>384</v>
      </c>
      <c r="B14" s="68" t="s">
        <v>469</v>
      </c>
      <c r="C14" s="105">
        <v>200</v>
      </c>
      <c r="D14" s="87">
        <v>43117</v>
      </c>
      <c r="E14" s="106" t="s">
        <v>459</v>
      </c>
      <c r="F14" s="87">
        <v>43137</v>
      </c>
      <c r="G14" s="86">
        <v>200</v>
      </c>
      <c r="H14" s="73" t="s">
        <v>386</v>
      </c>
      <c r="I14" s="57" t="s">
        <v>385</v>
      </c>
    </row>
    <row r="15" spans="1:9" ht="12.75">
      <c r="A15" s="59" t="s">
        <v>309</v>
      </c>
      <c r="B15" s="77" t="s">
        <v>464</v>
      </c>
      <c r="C15" s="105">
        <v>0</v>
      </c>
      <c r="D15" s="87">
        <v>43101</v>
      </c>
      <c r="E15" s="106" t="s">
        <v>643</v>
      </c>
      <c r="F15" s="87">
        <v>43101</v>
      </c>
      <c r="G15" s="86">
        <v>0</v>
      </c>
      <c r="H15" s="111" t="s">
        <v>311</v>
      </c>
      <c r="I15" s="70" t="s">
        <v>312</v>
      </c>
    </row>
    <row r="16" spans="1:9" ht="17.25">
      <c r="A16" s="112" t="s">
        <v>9</v>
      </c>
      <c r="B16" s="10" t="s">
        <v>591</v>
      </c>
      <c r="C16" s="105">
        <v>0</v>
      </c>
      <c r="D16" s="87">
        <v>43287</v>
      </c>
      <c r="E16" s="108" t="s">
        <v>42</v>
      </c>
      <c r="F16" s="87">
        <v>43287</v>
      </c>
      <c r="G16" s="86">
        <v>0</v>
      </c>
      <c r="H16" s="62" t="s">
        <v>589</v>
      </c>
      <c r="I16" s="56" t="s">
        <v>590</v>
      </c>
    </row>
    <row r="17" spans="1:9" ht="12.75">
      <c r="A17" s="110" t="s">
        <v>0</v>
      </c>
      <c r="B17" s="77" t="s">
        <v>440</v>
      </c>
      <c r="C17" s="105">
        <v>0</v>
      </c>
      <c r="D17" s="87">
        <v>43072</v>
      </c>
      <c r="E17" s="106" t="s">
        <v>459</v>
      </c>
      <c r="F17" s="87">
        <v>43147</v>
      </c>
      <c r="G17" s="86">
        <v>0</v>
      </c>
      <c r="H17" s="73" t="s">
        <v>219</v>
      </c>
      <c r="I17" s="56" t="s">
        <v>220</v>
      </c>
    </row>
    <row r="18" spans="1:9" ht="12.75">
      <c r="A18" s="110" t="s">
        <v>595</v>
      </c>
      <c r="B18" s="77" t="s">
        <v>611</v>
      </c>
      <c r="C18" s="105">
        <v>250</v>
      </c>
      <c r="D18" s="87">
        <v>43340</v>
      </c>
      <c r="E18" s="106" t="s">
        <v>459</v>
      </c>
      <c r="F18" s="87">
        <v>43355</v>
      </c>
      <c r="G18" s="86">
        <v>250</v>
      </c>
      <c r="H18" s="73" t="s">
        <v>612</v>
      </c>
      <c r="I18" s="56" t="s">
        <v>613</v>
      </c>
    </row>
    <row r="19" spans="1:9" ht="12.75">
      <c r="A19" s="115" t="s">
        <v>78</v>
      </c>
      <c r="B19" s="94" t="s">
        <v>478</v>
      </c>
      <c r="C19" s="105">
        <v>325</v>
      </c>
      <c r="D19" s="87">
        <v>43116</v>
      </c>
      <c r="E19" s="106" t="s">
        <v>459</v>
      </c>
      <c r="F19" s="87">
        <v>43154</v>
      </c>
      <c r="G19" s="86">
        <v>325</v>
      </c>
      <c r="H19" s="62" t="s">
        <v>413</v>
      </c>
      <c r="I19" s="56" t="s">
        <v>574</v>
      </c>
    </row>
    <row r="20" spans="1:9" ht="17.25">
      <c r="A20" s="104" t="s">
        <v>117</v>
      </c>
      <c r="B20" s="47" t="s">
        <v>515</v>
      </c>
      <c r="C20" s="105">
        <v>125</v>
      </c>
      <c r="D20" s="87">
        <v>43135</v>
      </c>
      <c r="E20" s="106" t="s">
        <v>459</v>
      </c>
      <c r="F20" s="87">
        <v>43164</v>
      </c>
      <c r="G20" s="86">
        <v>125</v>
      </c>
      <c r="H20" s="94" t="s">
        <v>460</v>
      </c>
      <c r="I20" s="57" t="s">
        <v>461</v>
      </c>
    </row>
    <row r="21" spans="1:9" ht="12.75">
      <c r="A21" s="115" t="s">
        <v>82</v>
      </c>
      <c r="B21" s="77" t="s">
        <v>489</v>
      </c>
      <c r="C21" s="105">
        <v>0</v>
      </c>
      <c r="D21" s="87">
        <v>43115</v>
      </c>
      <c r="E21" s="106" t="s">
        <v>459</v>
      </c>
      <c r="F21" s="87">
        <v>43160</v>
      </c>
      <c r="G21" s="86">
        <v>0</v>
      </c>
      <c r="H21" s="62" t="s">
        <v>357</v>
      </c>
      <c r="I21" s="57" t="s">
        <v>358</v>
      </c>
    </row>
    <row r="22" spans="1:9" ht="12.75">
      <c r="A22" s="114" t="s">
        <v>151</v>
      </c>
      <c r="B22" s="77" t="s">
        <v>610</v>
      </c>
      <c r="C22" s="105">
        <v>0</v>
      </c>
      <c r="D22" s="87">
        <v>43182</v>
      </c>
      <c r="E22" s="106" t="s">
        <v>459</v>
      </c>
      <c r="F22" s="87">
        <v>43182</v>
      </c>
      <c r="G22" s="86">
        <v>0</v>
      </c>
      <c r="H22" s="73" t="s">
        <v>243</v>
      </c>
      <c r="I22" s="56" t="s">
        <v>244</v>
      </c>
    </row>
    <row r="23" spans="1:9" ht="12.75">
      <c r="A23" s="149" t="s">
        <v>7</v>
      </c>
      <c r="B23" s="35" t="s">
        <v>525</v>
      </c>
      <c r="C23" s="105">
        <v>325</v>
      </c>
      <c r="D23" s="87">
        <v>43151</v>
      </c>
      <c r="E23" s="123" t="s">
        <v>459</v>
      </c>
      <c r="F23" s="87">
        <v>43194</v>
      </c>
      <c r="G23" s="86">
        <v>325</v>
      </c>
      <c r="H23" s="62" t="s">
        <v>397</v>
      </c>
      <c r="I23" s="56" t="s">
        <v>398</v>
      </c>
    </row>
    <row r="24" spans="1:9" ht="12.75">
      <c r="A24" s="150" t="s">
        <v>1</v>
      </c>
      <c r="B24" s="147" t="s">
        <v>524</v>
      </c>
      <c r="C24" s="48">
        <v>0</v>
      </c>
      <c r="D24" s="54">
        <v>43152</v>
      </c>
      <c r="E24" s="143" t="s">
        <v>42</v>
      </c>
      <c r="F24" s="50">
        <v>43152</v>
      </c>
      <c r="G24" s="51">
        <v>0</v>
      </c>
      <c r="H24" s="73" t="s">
        <v>315</v>
      </c>
      <c r="I24" s="56" t="s">
        <v>316</v>
      </c>
    </row>
    <row r="25" spans="1:9" ht="12.75">
      <c r="A25" s="110" t="s">
        <v>248</v>
      </c>
      <c r="B25" s="35" t="s">
        <v>529</v>
      </c>
      <c r="C25" s="105">
        <v>200</v>
      </c>
      <c r="D25" s="87">
        <v>43161</v>
      </c>
      <c r="E25" s="106" t="s">
        <v>459</v>
      </c>
      <c r="F25" s="87">
        <v>43215</v>
      </c>
      <c r="G25" s="86">
        <v>200</v>
      </c>
      <c r="H25" s="73" t="s">
        <v>250</v>
      </c>
      <c r="I25" s="56" t="s">
        <v>251</v>
      </c>
    </row>
    <row r="26" spans="1:9" ht="14.25" customHeight="1">
      <c r="A26" s="59" t="s">
        <v>31</v>
      </c>
      <c r="B26" s="60" t="s">
        <v>226</v>
      </c>
      <c r="C26" s="105">
        <v>-780</v>
      </c>
      <c r="D26" s="87">
        <v>43187</v>
      </c>
      <c r="E26" s="106" t="s">
        <v>643</v>
      </c>
      <c r="F26" s="87">
        <v>43191</v>
      </c>
      <c r="G26" s="86">
        <v>-780</v>
      </c>
      <c r="H26" s="62" t="s">
        <v>493</v>
      </c>
      <c r="I26" s="56" t="s">
        <v>494</v>
      </c>
    </row>
    <row r="27" spans="1:9" ht="33.75">
      <c r="A27" s="112" t="s">
        <v>268</v>
      </c>
      <c r="B27" s="68" t="s">
        <v>468</v>
      </c>
      <c r="C27" s="105">
        <v>0</v>
      </c>
      <c r="D27" s="87">
        <v>43132</v>
      </c>
      <c r="E27" s="108" t="s">
        <v>42</v>
      </c>
      <c r="F27" s="87">
        <v>43132</v>
      </c>
      <c r="G27" s="86">
        <v>0</v>
      </c>
      <c r="H27" s="62" t="s">
        <v>270</v>
      </c>
      <c r="I27" s="56" t="s">
        <v>271</v>
      </c>
    </row>
    <row r="28" spans="1:9" ht="12.75">
      <c r="A28" s="59" t="s">
        <v>5</v>
      </c>
      <c r="B28" s="146" t="s">
        <v>526</v>
      </c>
      <c r="C28" s="105">
        <v>650</v>
      </c>
      <c r="D28" s="87">
        <v>43159</v>
      </c>
      <c r="E28" s="106" t="s">
        <v>459</v>
      </c>
      <c r="F28" s="87">
        <v>43235</v>
      </c>
      <c r="G28" s="86">
        <v>650</v>
      </c>
      <c r="H28" s="62" t="s">
        <v>462</v>
      </c>
      <c r="I28" s="56" t="s">
        <v>463</v>
      </c>
    </row>
    <row r="29" spans="1:9" ht="12.75">
      <c r="A29" s="104" t="s">
        <v>43</v>
      </c>
      <c r="B29" s="77" t="s">
        <v>440</v>
      </c>
      <c r="C29" s="105">
        <v>0</v>
      </c>
      <c r="D29" s="87">
        <v>43072</v>
      </c>
      <c r="E29" s="106" t="s">
        <v>459</v>
      </c>
      <c r="F29" s="87">
        <v>43147</v>
      </c>
      <c r="G29" s="86">
        <v>0</v>
      </c>
      <c r="H29" s="55" t="s">
        <v>432</v>
      </c>
      <c r="I29" s="56" t="s">
        <v>433</v>
      </c>
    </row>
    <row r="30" spans="1:9" ht="17.25">
      <c r="A30" s="107" t="s">
        <v>456</v>
      </c>
      <c r="B30" s="10" t="s">
        <v>565</v>
      </c>
      <c r="C30" s="105">
        <v>0</v>
      </c>
      <c r="D30" s="87">
        <v>43217</v>
      </c>
      <c r="E30" s="108" t="s">
        <v>42</v>
      </c>
      <c r="F30" s="87"/>
      <c r="G30" s="86"/>
      <c r="H30" s="55" t="s">
        <v>457</v>
      </c>
      <c r="I30" s="56" t="s">
        <v>458</v>
      </c>
    </row>
    <row r="31" spans="1:9" ht="12.75">
      <c r="A31" s="59" t="s">
        <v>20</v>
      </c>
      <c r="B31" s="77" t="s">
        <v>474</v>
      </c>
      <c r="C31" s="105">
        <v>650</v>
      </c>
      <c r="D31" s="87">
        <v>43115</v>
      </c>
      <c r="E31" s="106" t="s">
        <v>459</v>
      </c>
      <c r="F31" s="87">
        <v>43130</v>
      </c>
      <c r="G31" s="86">
        <v>650</v>
      </c>
      <c r="H31" s="62" t="s">
        <v>137</v>
      </c>
      <c r="I31" s="56" t="s">
        <v>138</v>
      </c>
    </row>
    <row r="32" spans="1:9" ht="12.75">
      <c r="A32" s="110" t="s">
        <v>18</v>
      </c>
      <c r="B32" s="77" t="s">
        <v>495</v>
      </c>
      <c r="C32" s="105">
        <v>0</v>
      </c>
      <c r="D32" s="87">
        <v>43115</v>
      </c>
      <c r="E32" s="106" t="s">
        <v>459</v>
      </c>
      <c r="F32" s="87">
        <v>43130</v>
      </c>
      <c r="G32" s="86">
        <v>0</v>
      </c>
      <c r="H32" s="73" t="s">
        <v>25</v>
      </c>
      <c r="I32" s="73" t="s">
        <v>26</v>
      </c>
    </row>
    <row r="33" spans="1:9" ht="12.75">
      <c r="A33" s="114" t="s">
        <v>439</v>
      </c>
      <c r="B33" s="77" t="s">
        <v>440</v>
      </c>
      <c r="C33" s="105">
        <v>0</v>
      </c>
      <c r="D33" s="87">
        <v>43072</v>
      </c>
      <c r="E33" s="106" t="s">
        <v>459</v>
      </c>
      <c r="F33" s="87">
        <v>43147</v>
      </c>
      <c r="G33" s="86">
        <v>0</v>
      </c>
      <c r="H33" s="73" t="s">
        <v>263</v>
      </c>
      <c r="I33" s="56" t="s">
        <v>264</v>
      </c>
    </row>
    <row r="34" spans="1:9" ht="12.75">
      <c r="A34" s="104" t="s">
        <v>16</v>
      </c>
      <c r="B34" s="140" t="s">
        <v>467</v>
      </c>
      <c r="C34" s="105">
        <v>650</v>
      </c>
      <c r="D34" s="87">
        <v>43115</v>
      </c>
      <c r="E34" s="106" t="s">
        <v>459</v>
      </c>
      <c r="F34" s="87">
        <v>43160</v>
      </c>
      <c r="G34" s="86">
        <v>650</v>
      </c>
      <c r="H34" s="55" t="s">
        <v>573</v>
      </c>
      <c r="I34" s="56" t="s">
        <v>572</v>
      </c>
    </row>
    <row r="35" spans="1:9" ht="21" customHeight="1">
      <c r="A35" s="59" t="s">
        <v>4</v>
      </c>
      <c r="B35" s="47" t="s">
        <v>475</v>
      </c>
      <c r="C35" s="105">
        <v>0</v>
      </c>
      <c r="D35" s="87">
        <v>43115</v>
      </c>
      <c r="E35" s="106" t="s">
        <v>459</v>
      </c>
      <c r="F35" s="87">
        <v>43115</v>
      </c>
      <c r="G35" s="86">
        <v>0</v>
      </c>
      <c r="H35" s="62" t="s">
        <v>221</v>
      </c>
      <c r="I35" s="56" t="s">
        <v>222</v>
      </c>
    </row>
    <row r="36" spans="1:9" ht="17.25">
      <c r="A36" s="59" t="s">
        <v>13</v>
      </c>
      <c r="B36" s="47" t="s">
        <v>492</v>
      </c>
      <c r="C36" s="105">
        <v>325</v>
      </c>
      <c r="D36" s="87">
        <v>43123</v>
      </c>
      <c r="E36" s="106" t="s">
        <v>459</v>
      </c>
      <c r="F36" s="87">
        <v>43152</v>
      </c>
      <c r="G36" s="86">
        <v>325</v>
      </c>
      <c r="H36" s="62" t="s">
        <v>172</v>
      </c>
      <c r="I36" s="56" t="s">
        <v>173</v>
      </c>
    </row>
    <row r="37" spans="1:9" ht="19.5" customHeight="1">
      <c r="A37" s="75" t="s">
        <v>471</v>
      </c>
      <c r="B37" s="47" t="s">
        <v>509</v>
      </c>
      <c r="C37" s="48">
        <v>250</v>
      </c>
      <c r="D37" s="54">
        <v>43136</v>
      </c>
      <c r="E37" s="106" t="s">
        <v>459</v>
      </c>
      <c r="F37" s="50">
        <v>43179</v>
      </c>
      <c r="G37" s="51">
        <v>250</v>
      </c>
      <c r="H37" s="55" t="s">
        <v>472</v>
      </c>
      <c r="I37" s="57" t="s">
        <v>473</v>
      </c>
    </row>
    <row r="38" spans="1:9" ht="19.5" customHeight="1">
      <c r="A38" s="75" t="s">
        <v>568</v>
      </c>
      <c r="B38" s="47" t="s">
        <v>569</v>
      </c>
      <c r="C38" s="48">
        <v>95</v>
      </c>
      <c r="D38" s="54">
        <v>43227</v>
      </c>
      <c r="E38" s="106" t="s">
        <v>459</v>
      </c>
      <c r="F38" s="50">
        <v>43252</v>
      </c>
      <c r="G38" s="51">
        <v>95</v>
      </c>
      <c r="H38" s="55" t="s">
        <v>570</v>
      </c>
      <c r="I38" s="57" t="s">
        <v>571</v>
      </c>
    </row>
    <row r="39" spans="1:9" ht="12.75">
      <c r="A39" s="199" t="s">
        <v>21</v>
      </c>
      <c r="B39" s="77" t="s">
        <v>3</v>
      </c>
      <c r="C39" s="105">
        <v>0</v>
      </c>
      <c r="D39" s="87" t="s">
        <v>3</v>
      </c>
      <c r="E39" s="196" t="s">
        <v>42</v>
      </c>
      <c r="F39" s="87" t="s">
        <v>3</v>
      </c>
      <c r="G39" s="86" t="s">
        <v>3</v>
      </c>
      <c r="H39" s="73" t="s">
        <v>516</v>
      </c>
      <c r="I39" s="56" t="s">
        <v>517</v>
      </c>
    </row>
    <row r="40" spans="1:9" ht="12.75">
      <c r="A40" s="115" t="s">
        <v>399</v>
      </c>
      <c r="B40" s="144" t="s">
        <v>488</v>
      </c>
      <c r="C40" s="105">
        <v>325</v>
      </c>
      <c r="D40" s="87">
        <v>43120</v>
      </c>
      <c r="E40" s="106" t="s">
        <v>459</v>
      </c>
      <c r="F40" s="87">
        <v>43152</v>
      </c>
      <c r="G40" s="86">
        <v>325</v>
      </c>
      <c r="H40" s="62" t="s">
        <v>401</v>
      </c>
      <c r="I40" s="57" t="s">
        <v>402</v>
      </c>
    </row>
    <row r="41" spans="1:9" ht="33.75">
      <c r="A41" s="116" t="s">
        <v>104</v>
      </c>
      <c r="B41" s="47" t="s">
        <v>535</v>
      </c>
      <c r="C41" s="105">
        <v>0</v>
      </c>
      <c r="D41" s="87">
        <v>43167</v>
      </c>
      <c r="E41" s="108" t="s">
        <v>42</v>
      </c>
      <c r="F41" s="87">
        <v>43167</v>
      </c>
      <c r="G41" s="86">
        <v>0</v>
      </c>
      <c r="H41" s="62" t="s">
        <v>511</v>
      </c>
      <c r="I41" s="57" t="s">
        <v>512</v>
      </c>
    </row>
    <row r="42" spans="1:9" ht="12.75">
      <c r="A42" s="200" t="s">
        <v>8</v>
      </c>
      <c r="B42" s="77" t="s">
        <v>3</v>
      </c>
      <c r="C42" s="105">
        <v>0</v>
      </c>
      <c r="D42" s="87" t="s">
        <v>3</v>
      </c>
      <c r="E42" s="196" t="s">
        <v>42</v>
      </c>
      <c r="F42" s="87" t="s">
        <v>3</v>
      </c>
      <c r="G42" s="86" t="s">
        <v>3</v>
      </c>
      <c r="H42" s="62" t="s">
        <v>22</v>
      </c>
      <c r="I42" s="56" t="s">
        <v>79</v>
      </c>
    </row>
    <row r="43" spans="1:9" ht="17.25">
      <c r="A43" s="59" t="s">
        <v>561</v>
      </c>
      <c r="B43" s="10" t="s">
        <v>562</v>
      </c>
      <c r="C43" s="105">
        <v>250</v>
      </c>
      <c r="D43" s="87">
        <v>43214</v>
      </c>
      <c r="E43" s="106" t="s">
        <v>459</v>
      </c>
      <c r="F43" s="87">
        <v>43252</v>
      </c>
      <c r="G43" s="86">
        <v>250</v>
      </c>
      <c r="H43" s="62" t="s">
        <v>539</v>
      </c>
      <c r="I43" s="56" t="s">
        <v>540</v>
      </c>
    </row>
    <row r="44" spans="1:9" ht="12.75">
      <c r="A44" s="104" t="s">
        <v>148</v>
      </c>
      <c r="B44" s="77" t="s">
        <v>566</v>
      </c>
      <c r="C44" s="105">
        <v>200</v>
      </c>
      <c r="D44" s="87">
        <v>43220</v>
      </c>
      <c r="E44" s="106" t="s">
        <v>459</v>
      </c>
      <c r="F44" s="87">
        <v>43284</v>
      </c>
      <c r="G44" s="86">
        <v>200</v>
      </c>
      <c r="H44" s="55" t="s">
        <v>149</v>
      </c>
      <c r="I44" s="56" t="s">
        <v>208</v>
      </c>
    </row>
    <row r="45" spans="1:9" ht="33.75">
      <c r="A45" s="104" t="s">
        <v>15</v>
      </c>
      <c r="B45" s="68" t="s">
        <v>438</v>
      </c>
      <c r="C45" s="105">
        <v>900</v>
      </c>
      <c r="D45" s="87">
        <v>43072</v>
      </c>
      <c r="E45" s="106" t="s">
        <v>459</v>
      </c>
      <c r="F45" s="87">
        <v>43147</v>
      </c>
      <c r="G45" s="86">
        <v>900</v>
      </c>
      <c r="H45" s="55" t="s">
        <v>35</v>
      </c>
      <c r="I45" s="56" t="s">
        <v>169</v>
      </c>
    </row>
    <row r="46" spans="1:9" ht="12.75">
      <c r="A46" s="104" t="s">
        <v>10</v>
      </c>
      <c r="B46" s="77" t="s">
        <v>499</v>
      </c>
      <c r="C46" s="105">
        <v>650</v>
      </c>
      <c r="D46" s="87">
        <v>43129</v>
      </c>
      <c r="E46" s="106" t="s">
        <v>459</v>
      </c>
      <c r="F46" s="87">
        <v>43164</v>
      </c>
      <c r="G46" s="86">
        <v>650</v>
      </c>
      <c r="H46" s="55" t="s">
        <v>306</v>
      </c>
      <c r="I46" s="56" t="s">
        <v>307</v>
      </c>
    </row>
    <row r="47" spans="1:9" ht="36.75" customHeight="1">
      <c r="A47" s="107" t="s">
        <v>363</v>
      </c>
      <c r="B47" s="68" t="s">
        <v>518</v>
      </c>
      <c r="C47" s="105">
        <v>0</v>
      </c>
      <c r="D47" s="87">
        <v>43137</v>
      </c>
      <c r="E47" s="108" t="s">
        <v>42</v>
      </c>
      <c r="F47" s="87">
        <v>43137</v>
      </c>
      <c r="G47" s="86">
        <v>0</v>
      </c>
      <c r="H47" s="94" t="s">
        <v>366</v>
      </c>
      <c r="I47" s="57" t="s">
        <v>365</v>
      </c>
    </row>
    <row r="48" spans="1:9" ht="12.75">
      <c r="A48" s="59" t="s">
        <v>12</v>
      </c>
      <c r="B48" s="48" t="s">
        <v>500</v>
      </c>
      <c r="C48" s="105">
        <v>325</v>
      </c>
      <c r="D48" s="87">
        <v>43129</v>
      </c>
      <c r="E48" s="106" t="s">
        <v>459</v>
      </c>
      <c r="F48" s="87">
        <v>43179</v>
      </c>
      <c r="G48" s="86">
        <v>325</v>
      </c>
      <c r="H48" s="62" t="s">
        <v>521</v>
      </c>
      <c r="I48" s="56" t="s">
        <v>522</v>
      </c>
    </row>
    <row r="49" spans="1:9" ht="12.75">
      <c r="A49" s="59" t="s">
        <v>605</v>
      </c>
      <c r="B49" s="153" t="s">
        <v>606</v>
      </c>
      <c r="C49" s="165">
        <v>500</v>
      </c>
      <c r="D49" s="87">
        <v>43336</v>
      </c>
      <c r="E49" s="106" t="s">
        <v>459</v>
      </c>
      <c r="F49" s="87">
        <v>43401</v>
      </c>
      <c r="G49" s="166">
        <v>500</v>
      </c>
      <c r="H49" s="62" t="s">
        <v>3</v>
      </c>
      <c r="I49" s="56"/>
    </row>
    <row r="50" spans="1:9" ht="12.75">
      <c r="A50" s="78" t="s">
        <v>520</v>
      </c>
      <c r="B50" s="77" t="s">
        <v>3</v>
      </c>
      <c r="C50" s="105">
        <v>95</v>
      </c>
      <c r="D50" s="87">
        <v>43115</v>
      </c>
      <c r="E50" s="86" t="s">
        <v>3</v>
      </c>
      <c r="F50" s="87">
        <v>43154</v>
      </c>
      <c r="G50" s="86">
        <v>95</v>
      </c>
      <c r="H50" s="94" t="s">
        <v>3</v>
      </c>
      <c r="I50" s="94" t="s">
        <v>3</v>
      </c>
    </row>
    <row r="51" spans="1:9" ht="12.75">
      <c r="A51" s="78" t="s">
        <v>632</v>
      </c>
      <c r="B51" s="77" t="s">
        <v>3</v>
      </c>
      <c r="C51" s="105">
        <v>-317</v>
      </c>
      <c r="D51" s="87">
        <v>43343</v>
      </c>
      <c r="E51" s="86"/>
      <c r="F51" s="87" t="s">
        <v>3</v>
      </c>
      <c r="G51" s="86">
        <v>-317</v>
      </c>
      <c r="H51" s="94"/>
      <c r="I51" s="94"/>
    </row>
    <row r="52" spans="1:9" ht="12.75">
      <c r="A52" s="78" t="s">
        <v>436</v>
      </c>
      <c r="B52" s="77" t="s">
        <v>3</v>
      </c>
      <c r="C52" s="96">
        <v>447</v>
      </c>
      <c r="D52" s="98"/>
      <c r="E52" s="98"/>
      <c r="F52" s="98"/>
      <c r="G52" s="98">
        <v>447</v>
      </c>
      <c r="H52" s="94"/>
      <c r="I52" s="94"/>
    </row>
    <row r="53" spans="1:9" ht="12.75">
      <c r="A53" s="88" t="s">
        <v>86</v>
      </c>
      <c r="B53" s="157" t="s">
        <v>38</v>
      </c>
      <c r="C53" s="158">
        <f>SUM(C2:C52)</f>
        <v>8440</v>
      </c>
      <c r="D53" s="91" t="s">
        <v>3</v>
      </c>
      <c r="E53" s="91"/>
      <c r="F53" s="92" t="s">
        <v>46</v>
      </c>
      <c r="G53" s="117">
        <f>SUM(G2:G52)</f>
        <v>8440</v>
      </c>
      <c r="H53" s="88" t="s">
        <v>86</v>
      </c>
      <c r="I53" s="94" t="s">
        <v>3</v>
      </c>
    </row>
    <row r="54" spans="1:9" ht="12.75">
      <c r="A54" s="95" t="s">
        <v>87</v>
      </c>
      <c r="B54" s="159" t="s">
        <v>437</v>
      </c>
      <c r="C54" s="160">
        <f>(C53)/675</f>
        <v>12.503703703703703</v>
      </c>
      <c r="D54" s="98"/>
      <c r="E54" s="98"/>
      <c r="F54" s="99" t="s">
        <v>214</v>
      </c>
      <c r="G54" s="117">
        <v>8100</v>
      </c>
      <c r="H54" s="95" t="s">
        <v>87</v>
      </c>
      <c r="I54" s="94"/>
    </row>
    <row r="55" spans="1:9" ht="12.75">
      <c r="A55" s="89"/>
      <c r="B55" s="157" t="s">
        <v>75</v>
      </c>
      <c r="C55" s="158">
        <f>C53-G53</f>
        <v>0</v>
      </c>
      <c r="D55" s="98"/>
      <c r="E55" s="98"/>
      <c r="F55" s="99" t="s">
        <v>47</v>
      </c>
      <c r="G55" s="138">
        <f>G53-G54</f>
        <v>340</v>
      </c>
      <c r="H55" s="94"/>
      <c r="I55" s="94"/>
    </row>
  </sheetData>
  <sheetProtection/>
  <autoFilter ref="A2:I55"/>
  <hyperlinks>
    <hyperlink ref="I39" r:id="rId1" display="a.rave@southkesteven.gov.uk"/>
    <hyperlink ref="I33" r:id="rId2" display="kay.gilman@lpft.nhs.uk"/>
    <hyperlink ref="I48" r:id="rId3" display="amanda.bouttell@west-lindsey.gov.uk"/>
    <hyperlink ref="I42" r:id="rId4" display="cburton@sholland.gov.uk"/>
    <hyperlink ref="I36" r:id="rId5" display="Ellie_Sykes@n-kesteven.gov.uk"/>
    <hyperlink ref="I35" r:id="rId6" display="alison.fox@stamford.ac.uk"/>
    <hyperlink ref="I45" r:id="rId7" display="Claire.Flavell2@ULH.nhs.uk"/>
    <hyperlink ref="I17" r:id="rId8" display="HR.servicesteam@emas.nhs.uk"/>
    <hyperlink ref="I7" r:id="rId9" display="jo.glynn@boston.gov.uk"/>
    <hyperlink ref="I26" r:id="rId10" display="gail.jackson@communitylincs.com"/>
    <hyperlink ref="I31" r:id="rId11" display="sue.fletcher@lincolnshire.gov.uk"/>
    <hyperlink ref="I46" r:id="rId12" display="mstow@lincoln.ac.uk"/>
    <hyperlink ref="H39" r:id="rId13" display="JOYCE.SLATER@southkesteven.gov.uk"/>
    <hyperlink ref="H16" r:id="rId14" display="John.Makinson-Sanders@compasspointbusiness.co.uk"/>
    <hyperlink ref="H33" r:id="rId15" display="jane.johnson@lpt.nhs.uk "/>
    <hyperlink ref="H48" r:id="rId16" display="Nicoya.Palastanga@west-lindsey.gov.uk"/>
    <hyperlink ref="H42" r:id="rId17" display="slarner@sholland.gov.uk"/>
    <hyperlink ref="H36" r:id="rId18" display="christine_cooper@n-kesteven.gov.uk"/>
    <hyperlink ref="H35" r:id="rId19" display="lrobinson@stamford.ac.uk"/>
    <hyperlink ref="H45" r:id="rId20" display="Kathy.Mitchell@ulh.nhs.uk"/>
    <hyperlink ref="H17" r:id="rId21" display="peter.burnett@emas.nhs.uk"/>
    <hyperlink ref="H7" r:id="rId22" display="jo.glynn@boston.gov.uk"/>
    <hyperlink ref="H26" r:id="rId23" display="janet.clark@communitylincs.com"/>
    <hyperlink ref="H31" r:id="rId24" display="heidi.dewolf@lincolnshire.gov.uk"/>
    <hyperlink ref="H34" r:id="rId25" display="jason.cowell@lincs.pnn.police.uk"/>
    <hyperlink ref="H46" r:id="rId26" display="scorbett@lincoln.ac.uk"/>
    <hyperlink ref="I6" r:id="rId27" display="stephen.sefton@bishopg.ac.uk"/>
    <hyperlink ref="I28" r:id="rId28" display="sknight@lincolncollege.ac.uk"/>
    <hyperlink ref="I12" r:id="rId29" display="katie@cliplearning.com"/>
    <hyperlink ref="I16" r:id="rId30" display="James.Gilbert@e-lindsey.gov.uk"/>
    <hyperlink ref="I23" r:id="rId31" display="lsteptoe@grantham.ac.uk"/>
    <hyperlink ref="I29" r:id="rId32" display="ceri.lennon@lincs-chs.nhs.uk"/>
    <hyperlink ref="I44" r:id="rId33" display="g.mccann@unison.co.uk"/>
    <hyperlink ref="I22" r:id="rId34" display="craig.stuart@gmb.org.uk"/>
    <hyperlink ref="I4" r:id="rId35" display="anthony.smith@babington.co.uk"/>
    <hyperlink ref="I24" r:id="rId36" display="GRAHAM.METCALFE@DWP.GSI.GOV.UK"/>
    <hyperlink ref="I19" r:id="rId37" display="ian.dickinson@firstcollegelincs.co.uk"/>
    <hyperlink ref="I20" r:id="rId38" display="sandra.cowley@futuresadvice.co.uk"/>
    <hyperlink ref="I25" r:id="rId39" display="hspencer@lagat.co.uk"/>
    <hyperlink ref="I13" r:id="rId40" display="lewis.ducket@cpbs.com"/>
    <hyperlink ref="I15" r:id="rId41" display="chris@donkinitex.co.uk"/>
    <hyperlink ref="I21" r:id="rId42" tooltip="mailto:Stephen.morley@lincs.pnn.police.uk" display="mailto:Stephen.morley@lincs.pnn.police.uk"/>
    <hyperlink ref="I10" r:id="rId43" display="rachel.aylmer@childrenslinks.org.uk"/>
    <hyperlink ref="I30" r:id="rId44" display="rashmore@lincolnshire.coop"/>
    <hyperlink ref="I37" r:id="rId45" tooltip="mailto:Ruth.eccles@nottingham.ac.uk" display="mailto:Ruth.eccles@nottingham.ac.uk"/>
    <hyperlink ref="I18" r:id="rId46" display="mjohnson@lagat.co.uk"/>
  </hyperlinks>
  <printOptions/>
  <pageMargins left="0.75" right="0.75" top="1" bottom="1" header="0.5" footer="0.5"/>
  <pageSetup horizontalDpi="600" verticalDpi="600" orientation="landscape" paperSize="9" r:id="rId47"/>
</worksheet>
</file>

<file path=xl/worksheets/sheet3.xml><?xml version="1.0" encoding="utf-8"?>
<worksheet xmlns="http://schemas.openxmlformats.org/spreadsheetml/2006/main" xmlns:r="http://schemas.openxmlformats.org/officeDocument/2006/relationships">
  <dimension ref="A1:N86"/>
  <sheetViews>
    <sheetView zoomScalePageLayoutView="0" workbookViewId="0" topLeftCell="A34">
      <selection activeCell="M42" sqref="M42"/>
    </sheetView>
  </sheetViews>
  <sheetFormatPr defaultColWidth="9.140625" defaultRowHeight="12.75"/>
  <cols>
    <col min="1" max="1" width="25.140625" style="0" customWidth="1"/>
    <col min="2" max="2" width="25.28125" style="0" customWidth="1"/>
    <col min="3" max="3" width="6.7109375" style="0" customWidth="1"/>
    <col min="4" max="4" width="8.00390625" style="0" customWidth="1"/>
    <col min="5" max="5" width="7.00390625" style="0" customWidth="1"/>
    <col min="6" max="6" width="7.421875" style="0" customWidth="1"/>
    <col min="7" max="7" width="6.7109375" style="0" customWidth="1"/>
    <col min="8" max="8" width="13.140625" style="0" customWidth="1"/>
    <col min="9" max="9" width="51.140625" style="0" customWidth="1"/>
    <col min="10" max="11" width="5.140625" style="13" customWidth="1"/>
    <col min="12" max="12" width="5.57421875" style="13" customWidth="1"/>
    <col min="13" max="13" width="19.7109375" style="13" customWidth="1"/>
    <col min="14" max="14" width="31.140625" style="0" customWidth="1"/>
  </cols>
  <sheetData>
    <row r="1" ht="18">
      <c r="A1" s="7" t="s">
        <v>584</v>
      </c>
    </row>
    <row r="2" spans="1:14" ht="12.75">
      <c r="A2" s="18" t="s">
        <v>2</v>
      </c>
      <c r="B2" s="18" t="s">
        <v>39</v>
      </c>
      <c r="C2" s="18" t="s">
        <v>37</v>
      </c>
      <c r="D2" s="19" t="s">
        <v>44</v>
      </c>
      <c r="E2" s="19" t="s">
        <v>40</v>
      </c>
      <c r="F2" s="19" t="s">
        <v>83</v>
      </c>
      <c r="G2" s="19" t="s">
        <v>37</v>
      </c>
      <c r="H2" s="18" t="s">
        <v>32</v>
      </c>
      <c r="I2" s="18" t="s">
        <v>27</v>
      </c>
      <c r="J2" s="19" t="s">
        <v>614</v>
      </c>
      <c r="K2" s="19" t="s">
        <v>3</v>
      </c>
      <c r="L2" s="19" t="s">
        <v>3</v>
      </c>
      <c r="M2" s="19" t="s">
        <v>3</v>
      </c>
      <c r="N2" s="18" t="s">
        <v>3</v>
      </c>
    </row>
    <row r="3" spans="1:13" ht="25.5">
      <c r="A3" s="145" t="s">
        <v>130</v>
      </c>
      <c r="B3" s="10" t="s">
        <v>588</v>
      </c>
      <c r="C3" s="48">
        <v>125</v>
      </c>
      <c r="D3" s="54">
        <v>43313</v>
      </c>
      <c r="E3" s="69" t="s">
        <v>459</v>
      </c>
      <c r="F3" s="50">
        <v>43410</v>
      </c>
      <c r="G3" s="51">
        <v>125</v>
      </c>
      <c r="H3" s="48" t="s">
        <v>586</v>
      </c>
      <c r="I3" s="52" t="s">
        <v>587</v>
      </c>
      <c r="J3" s="36" t="s">
        <v>41</v>
      </c>
      <c r="K3" s="3"/>
      <c r="L3"/>
      <c r="M3"/>
    </row>
    <row r="4" spans="1:13" ht="12.75">
      <c r="A4" s="72" t="s">
        <v>113</v>
      </c>
      <c r="B4" s="47" t="s">
        <v>3</v>
      </c>
      <c r="C4" s="48" t="s">
        <v>3</v>
      </c>
      <c r="D4" s="54" t="s">
        <v>3</v>
      </c>
      <c r="E4" s="50" t="s">
        <v>42</v>
      </c>
      <c r="F4" s="50" t="s">
        <v>3</v>
      </c>
      <c r="G4" s="51" t="s">
        <v>3</v>
      </c>
      <c r="H4" s="55" t="s">
        <v>211</v>
      </c>
      <c r="I4" s="56" t="s">
        <v>292</v>
      </c>
      <c r="J4" s="9"/>
      <c r="K4" s="9"/>
      <c r="L4" t="s">
        <v>3</v>
      </c>
      <c r="M4"/>
    </row>
    <row r="5" spans="1:13" ht="12.75">
      <c r="A5" s="75" t="s">
        <v>76</v>
      </c>
      <c r="B5" s="140" t="s">
        <v>496</v>
      </c>
      <c r="C5" s="48">
        <v>250</v>
      </c>
      <c r="D5" s="54">
        <v>43129</v>
      </c>
      <c r="E5" s="69" t="s">
        <v>459</v>
      </c>
      <c r="F5" s="50">
        <v>43154</v>
      </c>
      <c r="G5" s="151">
        <v>250</v>
      </c>
      <c r="H5" s="55" t="s">
        <v>239</v>
      </c>
      <c r="I5" s="56" t="s">
        <v>238</v>
      </c>
      <c r="J5" s="29"/>
      <c r="K5" s="29"/>
      <c r="L5"/>
      <c r="M5"/>
    </row>
    <row r="6" spans="1:13" ht="12.75">
      <c r="A6" s="53" t="s">
        <v>63</v>
      </c>
      <c r="B6" s="47" t="s">
        <v>3</v>
      </c>
      <c r="C6" s="48" t="s">
        <v>3</v>
      </c>
      <c r="D6" s="54" t="s">
        <v>3</v>
      </c>
      <c r="E6" s="50" t="s">
        <v>42</v>
      </c>
      <c r="F6" s="50" t="s">
        <v>3</v>
      </c>
      <c r="G6" s="51" t="s">
        <v>3</v>
      </c>
      <c r="H6" s="55" t="s">
        <v>426</v>
      </c>
      <c r="I6" s="56" t="s">
        <v>427</v>
      </c>
      <c r="J6" s="30"/>
      <c r="K6" s="30"/>
      <c r="L6"/>
      <c r="M6"/>
    </row>
    <row r="7" spans="1:9" ht="12.75">
      <c r="A7" s="67" t="s">
        <v>207</v>
      </c>
      <c r="B7" s="47" t="s">
        <v>480</v>
      </c>
      <c r="C7" s="48">
        <v>500</v>
      </c>
      <c r="D7" s="54">
        <v>43117</v>
      </c>
      <c r="E7" s="69" t="s">
        <v>459</v>
      </c>
      <c r="F7" s="50">
        <v>43195</v>
      </c>
      <c r="G7" s="51">
        <v>500</v>
      </c>
      <c r="H7" s="55" t="s">
        <v>318</v>
      </c>
      <c r="I7" s="56" t="s">
        <v>319</v>
      </c>
    </row>
    <row r="8" spans="1:9" ht="17.25">
      <c r="A8" s="67" t="s">
        <v>619</v>
      </c>
      <c r="B8" s="47" t="s">
        <v>620</v>
      </c>
      <c r="C8" s="48">
        <v>0</v>
      </c>
      <c r="D8" s="54">
        <v>43371</v>
      </c>
      <c r="E8" s="69" t="s">
        <v>459</v>
      </c>
      <c r="F8" s="50">
        <v>43371</v>
      </c>
      <c r="G8" s="51">
        <v>0</v>
      </c>
      <c r="H8" s="55" t="s">
        <v>621</v>
      </c>
      <c r="I8" s="56" t="s">
        <v>622</v>
      </c>
    </row>
    <row r="9" spans="1:9" ht="42">
      <c r="A9" s="76" t="s">
        <v>85</v>
      </c>
      <c r="B9" s="79" t="s">
        <v>533</v>
      </c>
      <c r="C9" s="48">
        <v>0</v>
      </c>
      <c r="D9" s="54">
        <v>43167</v>
      </c>
      <c r="E9" s="143" t="s">
        <v>42</v>
      </c>
      <c r="F9" s="50">
        <v>43167</v>
      </c>
      <c r="G9" s="51">
        <v>0</v>
      </c>
      <c r="H9" s="55" t="s">
        <v>599</v>
      </c>
      <c r="I9" s="56" t="s">
        <v>600</v>
      </c>
    </row>
    <row r="10" spans="1:9" ht="17.25">
      <c r="A10" s="71" t="s">
        <v>58</v>
      </c>
      <c r="B10" s="47" t="s">
        <v>560</v>
      </c>
      <c r="C10" s="48">
        <v>0</v>
      </c>
      <c r="D10" s="54">
        <v>43120</v>
      </c>
      <c r="E10" s="69" t="s">
        <v>459</v>
      </c>
      <c r="F10" s="50">
        <v>42775</v>
      </c>
      <c r="G10" s="51">
        <v>0</v>
      </c>
      <c r="H10" s="55" t="s">
        <v>232</v>
      </c>
      <c r="I10" s="56" t="s">
        <v>233</v>
      </c>
    </row>
    <row r="11" spans="1:9" ht="12.75">
      <c r="A11" s="72" t="s">
        <v>206</v>
      </c>
      <c r="B11" s="47" t="s">
        <v>3</v>
      </c>
      <c r="C11" s="48" t="s">
        <v>3</v>
      </c>
      <c r="D11" s="54" t="s">
        <v>3</v>
      </c>
      <c r="E11" s="50" t="s">
        <v>42</v>
      </c>
      <c r="F11" s="50" t="s">
        <v>3</v>
      </c>
      <c r="G11" s="51" t="s">
        <v>3</v>
      </c>
      <c r="H11" s="55" t="s">
        <v>231</v>
      </c>
      <c r="I11" s="56" t="s">
        <v>230</v>
      </c>
    </row>
    <row r="12" spans="1:9" ht="12.75">
      <c r="A12" s="53" t="s">
        <v>51</v>
      </c>
      <c r="B12" s="20"/>
      <c r="C12" s="48" t="s">
        <v>3</v>
      </c>
      <c r="D12" s="54" t="s">
        <v>3</v>
      </c>
      <c r="E12" s="50" t="s">
        <v>42</v>
      </c>
      <c r="F12" s="50" t="s">
        <v>3</v>
      </c>
      <c r="G12" s="51" t="s">
        <v>3</v>
      </c>
      <c r="H12" s="55" t="s">
        <v>420</v>
      </c>
      <c r="I12" s="56" t="s">
        <v>421</v>
      </c>
    </row>
    <row r="13" spans="1:9" ht="12.75">
      <c r="A13" s="58" t="s">
        <v>62</v>
      </c>
      <c r="B13" s="47" t="s">
        <v>3</v>
      </c>
      <c r="C13" s="48" t="s">
        <v>3</v>
      </c>
      <c r="D13" s="54" t="s">
        <v>3</v>
      </c>
      <c r="E13" s="50" t="s">
        <v>42</v>
      </c>
      <c r="F13" s="50" t="s">
        <v>3</v>
      </c>
      <c r="G13" s="51" t="s">
        <v>3</v>
      </c>
      <c r="H13" s="55" t="s">
        <v>294</v>
      </c>
      <c r="I13" s="56" t="s">
        <v>295</v>
      </c>
    </row>
    <row r="14" spans="1:9" ht="12.75">
      <c r="A14" s="122" t="s">
        <v>65</v>
      </c>
      <c r="B14" s="47" t="s">
        <v>505</v>
      </c>
      <c r="C14" s="48">
        <v>0</v>
      </c>
      <c r="D14" s="54">
        <v>43131</v>
      </c>
      <c r="E14" s="143" t="s">
        <v>42</v>
      </c>
      <c r="F14" s="50">
        <v>43131</v>
      </c>
      <c r="G14" s="51">
        <v>0</v>
      </c>
      <c r="H14" s="55" t="s">
        <v>236</v>
      </c>
      <c r="I14" s="56" t="s">
        <v>237</v>
      </c>
    </row>
    <row r="15" spans="1:12" ht="17.25">
      <c r="A15" s="71" t="s">
        <v>553</v>
      </c>
      <c r="B15" s="60" t="s">
        <v>226</v>
      </c>
      <c r="C15" s="105">
        <v>-780</v>
      </c>
      <c r="D15" s="87">
        <v>43187</v>
      </c>
      <c r="E15" s="106" t="s">
        <v>643</v>
      </c>
      <c r="F15" s="87">
        <v>43191</v>
      </c>
      <c r="G15" s="86">
        <v>-780</v>
      </c>
      <c r="H15" s="62" t="s">
        <v>493</v>
      </c>
      <c r="I15" s="56" t="s">
        <v>494</v>
      </c>
      <c r="L15" s="13" t="s">
        <v>3</v>
      </c>
    </row>
    <row r="16" spans="1:9" ht="12.75">
      <c r="A16" s="78" t="s">
        <v>158</v>
      </c>
      <c r="B16" s="47" t="s">
        <v>3</v>
      </c>
      <c r="C16" s="48" t="s">
        <v>3</v>
      </c>
      <c r="D16" s="54" t="s">
        <v>3</v>
      </c>
      <c r="E16" s="50" t="s">
        <v>42</v>
      </c>
      <c r="F16" s="50" t="s">
        <v>3</v>
      </c>
      <c r="G16" s="51" t="s">
        <v>3</v>
      </c>
      <c r="H16" s="55" t="s">
        <v>335</v>
      </c>
      <c r="I16" s="56" t="s">
        <v>336</v>
      </c>
    </row>
    <row r="17" spans="1:14" ht="18" customHeight="1">
      <c r="A17" s="75" t="s">
        <v>106</v>
      </c>
      <c r="B17" s="47" t="s">
        <v>528</v>
      </c>
      <c r="C17" s="48">
        <v>0</v>
      </c>
      <c r="D17" s="54">
        <v>43160</v>
      </c>
      <c r="E17" s="69" t="s">
        <v>459</v>
      </c>
      <c r="F17" s="50">
        <v>43160</v>
      </c>
      <c r="G17" s="51">
        <v>0</v>
      </c>
      <c r="H17" s="55" t="s">
        <v>601</v>
      </c>
      <c r="I17" s="56" t="s">
        <v>602</v>
      </c>
      <c r="N17" s="9" t="s">
        <v>3</v>
      </c>
    </row>
    <row r="18" spans="1:9" ht="12.75">
      <c r="A18" s="53" t="s">
        <v>465</v>
      </c>
      <c r="B18" s="47" t="s">
        <v>3</v>
      </c>
      <c r="C18" s="48" t="s">
        <v>3</v>
      </c>
      <c r="D18" s="54" t="s">
        <v>3</v>
      </c>
      <c r="E18" s="50" t="s">
        <v>42</v>
      </c>
      <c r="F18" s="50" t="s">
        <v>3</v>
      </c>
      <c r="G18" s="51" t="s">
        <v>3</v>
      </c>
      <c r="H18" s="55" t="s">
        <v>428</v>
      </c>
      <c r="I18" s="57" t="s">
        <v>429</v>
      </c>
    </row>
    <row r="19" spans="1:9" ht="12.75">
      <c r="A19" s="72" t="s">
        <v>196</v>
      </c>
      <c r="B19" s="47" t="s">
        <v>3</v>
      </c>
      <c r="C19" s="48" t="s">
        <v>3</v>
      </c>
      <c r="D19" s="54" t="s">
        <v>3</v>
      </c>
      <c r="E19" s="50" t="s">
        <v>42</v>
      </c>
      <c r="F19" s="50" t="s">
        <v>3</v>
      </c>
      <c r="G19" s="51" t="s">
        <v>3</v>
      </c>
      <c r="H19" s="55" t="s">
        <v>245</v>
      </c>
      <c r="I19" s="56" t="s">
        <v>246</v>
      </c>
    </row>
    <row r="20" spans="1:10" ht="33.75">
      <c r="A20" s="71" t="s">
        <v>52</v>
      </c>
      <c r="B20" s="147" t="s">
        <v>549</v>
      </c>
      <c r="C20" s="48">
        <v>500</v>
      </c>
      <c r="D20" s="54">
        <v>43179</v>
      </c>
      <c r="E20" s="69" t="s">
        <v>459</v>
      </c>
      <c r="F20" s="50">
        <v>43307</v>
      </c>
      <c r="G20" s="51">
        <v>500</v>
      </c>
      <c r="H20" s="55" t="s">
        <v>446</v>
      </c>
      <c r="I20" s="56" t="s">
        <v>447</v>
      </c>
      <c r="J20" s="13" t="s">
        <v>41</v>
      </c>
    </row>
    <row r="21" spans="1:9" ht="15">
      <c r="A21" s="161" t="s">
        <v>61</v>
      </c>
      <c r="B21" s="153" t="s">
        <v>609</v>
      </c>
      <c r="C21" s="156">
        <v>0</v>
      </c>
      <c r="D21" s="54">
        <v>43339</v>
      </c>
      <c r="E21" s="142" t="s">
        <v>459</v>
      </c>
      <c r="F21" s="50" t="s">
        <v>3</v>
      </c>
      <c r="G21" s="155">
        <v>0</v>
      </c>
      <c r="H21" s="55" t="s">
        <v>607</v>
      </c>
      <c r="I21" s="56" t="s">
        <v>608</v>
      </c>
    </row>
    <row r="22" spans="1:9" ht="12.75">
      <c r="A22" s="53" t="s">
        <v>60</v>
      </c>
      <c r="B22" s="47" t="s">
        <v>3</v>
      </c>
      <c r="C22" s="48" t="s">
        <v>3</v>
      </c>
      <c r="D22" s="54" t="s">
        <v>3</v>
      </c>
      <c r="E22" s="50" t="s">
        <v>42</v>
      </c>
      <c r="F22" s="50" t="s">
        <v>3</v>
      </c>
      <c r="G22" s="51" t="s">
        <v>3</v>
      </c>
      <c r="H22" s="55" t="s">
        <v>66</v>
      </c>
      <c r="I22" s="56" t="s">
        <v>503</v>
      </c>
    </row>
    <row r="23" spans="1:9" ht="12.75">
      <c r="A23" s="72" t="s">
        <v>71</v>
      </c>
      <c r="B23" s="47" t="s">
        <v>3</v>
      </c>
      <c r="C23" s="48" t="s">
        <v>3</v>
      </c>
      <c r="D23" s="54" t="s">
        <v>3</v>
      </c>
      <c r="E23" s="50" t="s">
        <v>42</v>
      </c>
      <c r="F23" s="50" t="s">
        <v>3</v>
      </c>
      <c r="G23" s="51" t="s">
        <v>3</v>
      </c>
      <c r="H23" s="55" t="s">
        <v>99</v>
      </c>
      <c r="I23" s="6" t="s">
        <v>100</v>
      </c>
    </row>
    <row r="24" spans="1:9" ht="27.75" customHeight="1">
      <c r="A24" s="71" t="s">
        <v>53</v>
      </c>
      <c r="B24" s="10" t="s">
        <v>554</v>
      </c>
      <c r="C24" s="48">
        <v>500</v>
      </c>
      <c r="D24" s="54">
        <v>43187</v>
      </c>
      <c r="E24" s="69" t="s">
        <v>459</v>
      </c>
      <c r="F24" s="50">
        <v>43217</v>
      </c>
      <c r="G24" s="51">
        <v>500</v>
      </c>
      <c r="H24" s="55" t="s">
        <v>241</v>
      </c>
      <c r="I24" s="56" t="s">
        <v>242</v>
      </c>
    </row>
    <row r="25" spans="1:9" ht="12.75">
      <c r="A25" s="53" t="s">
        <v>54</v>
      </c>
      <c r="B25" s="47" t="s">
        <v>3</v>
      </c>
      <c r="C25" s="48" t="s">
        <v>3</v>
      </c>
      <c r="D25" s="54" t="s">
        <v>3</v>
      </c>
      <c r="E25" s="50" t="s">
        <v>42</v>
      </c>
      <c r="F25" s="50" t="s">
        <v>3</v>
      </c>
      <c r="G25" s="51" t="s">
        <v>3</v>
      </c>
      <c r="H25" s="55" t="s">
        <v>234</v>
      </c>
      <c r="I25" s="57" t="s">
        <v>235</v>
      </c>
    </row>
    <row r="26" spans="1:9" ht="12.75">
      <c r="A26" s="63" t="s">
        <v>49</v>
      </c>
      <c r="B26" s="47" t="s">
        <v>3</v>
      </c>
      <c r="C26" s="48" t="s">
        <v>3</v>
      </c>
      <c r="D26" s="54" t="s">
        <v>3</v>
      </c>
      <c r="E26" s="50" t="s">
        <v>42</v>
      </c>
      <c r="F26" s="50" t="s">
        <v>3</v>
      </c>
      <c r="G26" s="51" t="s">
        <v>3</v>
      </c>
      <c r="H26" s="55" t="s">
        <v>301</v>
      </c>
      <c r="I26" s="56" t="s">
        <v>302</v>
      </c>
    </row>
    <row r="27" spans="1:9" ht="12.75">
      <c r="A27" s="53" t="s">
        <v>64</v>
      </c>
      <c r="B27" s="47" t="s">
        <v>3</v>
      </c>
      <c r="C27" s="48" t="s">
        <v>3</v>
      </c>
      <c r="D27" s="54" t="s">
        <v>3</v>
      </c>
      <c r="E27" s="50" t="s">
        <v>42</v>
      </c>
      <c r="F27" s="50" t="s">
        <v>3</v>
      </c>
      <c r="G27" s="51" t="s">
        <v>3</v>
      </c>
      <c r="H27" s="55" t="s">
        <v>324</v>
      </c>
      <c r="I27" s="56" t="s">
        <v>422</v>
      </c>
    </row>
    <row r="28" spans="1:9" ht="12.75">
      <c r="A28" s="53" t="s">
        <v>630</v>
      </c>
      <c r="B28" s="47"/>
      <c r="C28" s="48"/>
      <c r="D28" s="54"/>
      <c r="E28" s="50" t="s">
        <v>42</v>
      </c>
      <c r="F28" s="50"/>
      <c r="G28" s="51"/>
      <c r="H28" s="55" t="s">
        <v>631</v>
      </c>
      <c r="I28" s="20" t="s">
        <v>629</v>
      </c>
    </row>
    <row r="29" spans="1:9" ht="12.75">
      <c r="A29" s="63" t="s">
        <v>68</v>
      </c>
      <c r="B29" s="47" t="s">
        <v>3</v>
      </c>
      <c r="C29" s="48" t="s">
        <v>3</v>
      </c>
      <c r="D29" s="54" t="s">
        <v>3</v>
      </c>
      <c r="E29" s="50" t="s">
        <v>42</v>
      </c>
      <c r="F29" s="50" t="s">
        <v>3</v>
      </c>
      <c r="G29" s="51" t="s">
        <v>3</v>
      </c>
      <c r="H29" s="55" t="s">
        <v>430</v>
      </c>
      <c r="I29" s="56" t="s">
        <v>431</v>
      </c>
    </row>
    <row r="30" spans="1:14" ht="12.75">
      <c r="A30" s="72" t="s">
        <v>0</v>
      </c>
      <c r="B30" s="47" t="s">
        <v>3</v>
      </c>
      <c r="C30" s="48" t="s">
        <v>3</v>
      </c>
      <c r="D30" s="54" t="s">
        <v>3</v>
      </c>
      <c r="E30" s="50" t="s">
        <v>42</v>
      </c>
      <c r="F30" s="50" t="s">
        <v>3</v>
      </c>
      <c r="G30" s="51" t="s">
        <v>3</v>
      </c>
      <c r="H30" s="73" t="s">
        <v>93</v>
      </c>
      <c r="I30" s="56" t="s">
        <v>94</v>
      </c>
      <c r="N30" s="9"/>
    </row>
    <row r="31" spans="1:14" ht="12.75">
      <c r="A31" s="72" t="s">
        <v>144</v>
      </c>
      <c r="B31" s="47" t="s">
        <v>3</v>
      </c>
      <c r="C31" s="48" t="s">
        <v>3</v>
      </c>
      <c r="D31" s="54" t="s">
        <v>3</v>
      </c>
      <c r="E31" s="50" t="s">
        <v>42</v>
      </c>
      <c r="F31" s="50" t="s">
        <v>3</v>
      </c>
      <c r="G31" s="51" t="s">
        <v>3</v>
      </c>
      <c r="H31" s="55" t="s">
        <v>501</v>
      </c>
      <c r="I31" s="56" t="s">
        <v>502</v>
      </c>
      <c r="N31" t="s">
        <v>3</v>
      </c>
    </row>
    <row r="32" spans="1:9" ht="16.5" customHeight="1">
      <c r="A32" s="75" t="s">
        <v>595</v>
      </c>
      <c r="B32" s="47" t="s">
        <v>598</v>
      </c>
      <c r="C32" s="48">
        <v>750</v>
      </c>
      <c r="D32" s="54">
        <v>43315</v>
      </c>
      <c r="E32" s="69" t="s">
        <v>459</v>
      </c>
      <c r="F32" s="50">
        <v>43346</v>
      </c>
      <c r="G32" s="51">
        <v>750</v>
      </c>
      <c r="H32" s="55" t="s">
        <v>596</v>
      </c>
      <c r="I32" s="56" t="s">
        <v>597</v>
      </c>
    </row>
    <row r="33" spans="1:9" ht="30.75" customHeight="1">
      <c r="A33" s="104" t="s">
        <v>109</v>
      </c>
      <c r="B33" s="68" t="s">
        <v>484</v>
      </c>
      <c r="C33" s="48">
        <v>250</v>
      </c>
      <c r="D33" s="50">
        <v>43117</v>
      </c>
      <c r="E33" s="69" t="s">
        <v>459</v>
      </c>
      <c r="F33" s="50">
        <v>43154</v>
      </c>
      <c r="G33" s="51">
        <v>250</v>
      </c>
      <c r="H33" s="55" t="s">
        <v>482</v>
      </c>
      <c r="I33" s="56" t="s">
        <v>483</v>
      </c>
    </row>
    <row r="34" spans="1:9" ht="12.75">
      <c r="A34" s="53" t="s">
        <v>55</v>
      </c>
      <c r="B34" s="47" t="s">
        <v>3</v>
      </c>
      <c r="C34" s="48" t="s">
        <v>3</v>
      </c>
      <c r="D34" s="54" t="s">
        <v>3</v>
      </c>
      <c r="E34" s="50" t="s">
        <v>42</v>
      </c>
      <c r="F34" s="50" t="s">
        <v>3</v>
      </c>
      <c r="G34" s="51" t="s">
        <v>3</v>
      </c>
      <c r="H34" s="55" t="s">
        <v>107</v>
      </c>
      <c r="I34" s="66" t="s">
        <v>108</v>
      </c>
    </row>
    <row r="35" spans="1:10" ht="17.25">
      <c r="A35" s="75" t="s">
        <v>126</v>
      </c>
      <c r="B35" s="47" t="s">
        <v>514</v>
      </c>
      <c r="C35" s="48">
        <v>250</v>
      </c>
      <c r="D35" s="54">
        <v>43136</v>
      </c>
      <c r="E35" s="69" t="s">
        <v>459</v>
      </c>
      <c r="F35" s="50">
        <v>43164</v>
      </c>
      <c r="G35" s="51">
        <v>250</v>
      </c>
      <c r="H35" s="55" t="s">
        <v>460</v>
      </c>
      <c r="I35" s="56" t="s">
        <v>461</v>
      </c>
      <c r="J35" s="13" t="s">
        <v>41</v>
      </c>
    </row>
    <row r="36" spans="1:14" ht="17.25">
      <c r="A36" s="75" t="s">
        <v>151</v>
      </c>
      <c r="B36" s="152" t="s">
        <v>537</v>
      </c>
      <c r="C36" s="48">
        <v>250</v>
      </c>
      <c r="D36" s="54">
        <v>43173</v>
      </c>
      <c r="E36" s="69" t="s">
        <v>459</v>
      </c>
      <c r="F36" s="50">
        <v>43208</v>
      </c>
      <c r="G36" s="51">
        <v>250</v>
      </c>
      <c r="H36" s="55" t="s">
        <v>243</v>
      </c>
      <c r="I36" s="56" t="s">
        <v>244</v>
      </c>
      <c r="N36" t="s">
        <v>3</v>
      </c>
    </row>
    <row r="37" spans="1:9" ht="15" customHeight="1">
      <c r="A37" s="72" t="s">
        <v>213</v>
      </c>
      <c r="B37" s="47" t="s">
        <v>3</v>
      </c>
      <c r="C37" s="48" t="s">
        <v>3</v>
      </c>
      <c r="D37" s="54" t="s">
        <v>3</v>
      </c>
      <c r="E37" s="50" t="s">
        <v>42</v>
      </c>
      <c r="F37" s="50" t="s">
        <v>3</v>
      </c>
      <c r="G37" s="51" t="s">
        <v>3</v>
      </c>
      <c r="H37" s="55" t="s">
        <v>162</v>
      </c>
      <c r="I37" s="56" t="s">
        <v>163</v>
      </c>
    </row>
    <row r="38" spans="1:9" ht="36.75" customHeight="1">
      <c r="A38" s="122" t="s">
        <v>59</v>
      </c>
      <c r="B38" s="113" t="s">
        <v>532</v>
      </c>
      <c r="C38" s="48">
        <v>0</v>
      </c>
      <c r="D38" s="54">
        <v>43136</v>
      </c>
      <c r="E38" s="143" t="s">
        <v>42</v>
      </c>
      <c r="F38" s="50">
        <v>43136</v>
      </c>
      <c r="G38" s="51">
        <v>0</v>
      </c>
      <c r="H38" s="55" t="s">
        <v>530</v>
      </c>
      <c r="I38" s="56" t="s">
        <v>531</v>
      </c>
    </row>
    <row r="39" spans="1:9" ht="18" customHeight="1">
      <c r="A39" s="76" t="s">
        <v>1</v>
      </c>
      <c r="B39" s="113" t="s">
        <v>524</v>
      </c>
      <c r="C39" s="48">
        <v>0</v>
      </c>
      <c r="D39" s="54">
        <v>43152</v>
      </c>
      <c r="E39" s="143" t="s">
        <v>42</v>
      </c>
      <c r="F39" s="50">
        <v>43152</v>
      </c>
      <c r="G39" s="51">
        <v>0</v>
      </c>
      <c r="H39" s="55" t="s">
        <v>315</v>
      </c>
      <c r="I39" s="56" t="s">
        <v>316</v>
      </c>
    </row>
    <row r="40" spans="1:12" ht="42">
      <c r="A40" s="67" t="s">
        <v>191</v>
      </c>
      <c r="B40" s="68" t="s">
        <v>479</v>
      </c>
      <c r="C40" s="48">
        <v>500</v>
      </c>
      <c r="D40" s="54">
        <v>43117</v>
      </c>
      <c r="E40" s="142" t="s">
        <v>459</v>
      </c>
      <c r="F40" s="50">
        <v>43195</v>
      </c>
      <c r="G40" s="51">
        <v>500</v>
      </c>
      <c r="H40" s="55" t="s">
        <v>192</v>
      </c>
      <c r="I40" s="56" t="s">
        <v>193</v>
      </c>
      <c r="J40" s="162" t="s">
        <v>41</v>
      </c>
      <c r="K40" s="162" t="s">
        <v>3</v>
      </c>
      <c r="L40" s="162" t="s">
        <v>3</v>
      </c>
    </row>
    <row r="41" spans="1:10" ht="12.75">
      <c r="A41" s="75" t="s">
        <v>466</v>
      </c>
      <c r="B41" s="47" t="s">
        <v>592</v>
      </c>
      <c r="C41" s="48">
        <v>250</v>
      </c>
      <c r="D41" s="54">
        <v>43262</v>
      </c>
      <c r="E41" s="69" t="s">
        <v>459</v>
      </c>
      <c r="F41" s="50">
        <v>46970</v>
      </c>
      <c r="G41" s="51">
        <v>250</v>
      </c>
      <c r="H41" s="55" t="s">
        <v>577</v>
      </c>
      <c r="I41" s="56" t="s">
        <v>578</v>
      </c>
      <c r="J41" s="13" t="s">
        <v>41</v>
      </c>
    </row>
    <row r="42" spans="1:14" ht="12.75" customHeight="1">
      <c r="A42" s="53" t="s">
        <v>110</v>
      </c>
      <c r="B42" s="35" t="s">
        <v>3</v>
      </c>
      <c r="C42" s="48" t="s">
        <v>3</v>
      </c>
      <c r="D42" s="54" t="s">
        <v>3</v>
      </c>
      <c r="E42" s="50" t="s">
        <v>42</v>
      </c>
      <c r="F42" s="50" t="s">
        <v>3</v>
      </c>
      <c r="G42" s="51" t="s">
        <v>3</v>
      </c>
      <c r="H42" s="55" t="s">
        <v>142</v>
      </c>
      <c r="I42" s="57" t="s">
        <v>143</v>
      </c>
      <c r="N42" t="s">
        <v>3</v>
      </c>
    </row>
    <row r="43" spans="1:9" ht="12.75">
      <c r="A43" s="71" t="s">
        <v>56</v>
      </c>
      <c r="B43" s="47" t="s">
        <v>320</v>
      </c>
      <c r="C43" s="48">
        <v>250</v>
      </c>
      <c r="D43" s="54">
        <v>43120</v>
      </c>
      <c r="E43" s="69" t="s">
        <v>459</v>
      </c>
      <c r="F43" s="50">
        <v>42775</v>
      </c>
      <c r="G43" s="51">
        <v>250</v>
      </c>
      <c r="H43" s="55" t="s">
        <v>217</v>
      </c>
      <c r="I43" s="57" t="s">
        <v>218</v>
      </c>
    </row>
    <row r="44" spans="1:14" ht="12.75">
      <c r="A44" s="75" t="s">
        <v>404</v>
      </c>
      <c r="B44" s="146" t="s">
        <v>477</v>
      </c>
      <c r="C44" s="48">
        <v>500</v>
      </c>
      <c r="D44" s="54">
        <v>43115</v>
      </c>
      <c r="E44" s="69" t="s">
        <v>459</v>
      </c>
      <c r="F44" s="50">
        <v>43252</v>
      </c>
      <c r="G44" s="51">
        <v>500</v>
      </c>
      <c r="H44" s="55" t="s">
        <v>575</v>
      </c>
      <c r="I44" s="56" t="s">
        <v>576</v>
      </c>
      <c r="N44" s="9" t="s">
        <v>3</v>
      </c>
    </row>
    <row r="45" spans="1:14" ht="21" customHeight="1">
      <c r="A45" s="71" t="s">
        <v>352</v>
      </c>
      <c r="B45" s="47" t="s">
        <v>552</v>
      </c>
      <c r="C45" s="48">
        <v>0</v>
      </c>
      <c r="D45" s="54">
        <v>43172</v>
      </c>
      <c r="E45" s="142" t="s">
        <v>459</v>
      </c>
      <c r="F45" s="50">
        <v>43161</v>
      </c>
      <c r="G45" s="51">
        <v>0</v>
      </c>
      <c r="H45" s="55" t="s">
        <v>376</v>
      </c>
      <c r="I45" s="57" t="s">
        <v>498</v>
      </c>
      <c r="N45" s="20"/>
    </row>
    <row r="46" spans="1:14" ht="17.25">
      <c r="A46" s="134" t="s">
        <v>186</v>
      </c>
      <c r="B46" s="147" t="s">
        <v>603</v>
      </c>
      <c r="C46" s="156">
        <v>0</v>
      </c>
      <c r="D46" s="54">
        <v>43311</v>
      </c>
      <c r="E46" s="142" t="s">
        <v>459</v>
      </c>
      <c r="F46" s="50"/>
      <c r="G46" s="155">
        <v>0</v>
      </c>
      <c r="H46" s="55" t="s">
        <v>593</v>
      </c>
      <c r="I46" s="56" t="s">
        <v>594</v>
      </c>
      <c r="N46" s="20"/>
    </row>
    <row r="47" spans="1:14" ht="12.75">
      <c r="A47" s="72" t="s">
        <v>453</v>
      </c>
      <c r="B47" s="47"/>
      <c r="C47" s="48"/>
      <c r="D47" s="54"/>
      <c r="E47" s="50" t="s">
        <v>42</v>
      </c>
      <c r="F47" s="50"/>
      <c r="G47" s="51"/>
      <c r="H47" s="55" t="s">
        <v>454</v>
      </c>
      <c r="I47" s="56" t="s">
        <v>455</v>
      </c>
      <c r="N47" s="20"/>
    </row>
    <row r="48" spans="1:14" ht="25.5">
      <c r="A48" s="75" t="s">
        <v>471</v>
      </c>
      <c r="B48" s="47" t="s">
        <v>509</v>
      </c>
      <c r="C48" s="48">
        <v>500</v>
      </c>
      <c r="D48" s="54">
        <v>43136</v>
      </c>
      <c r="E48" s="69" t="s">
        <v>459</v>
      </c>
      <c r="F48" s="50">
        <v>43179</v>
      </c>
      <c r="G48" s="51">
        <v>500</v>
      </c>
      <c r="H48" s="55" t="s">
        <v>472</v>
      </c>
      <c r="I48" s="20" t="s">
        <v>473</v>
      </c>
      <c r="J48" s="162" t="s">
        <v>3</v>
      </c>
      <c r="N48" s="20"/>
    </row>
    <row r="49" spans="1:14" ht="25.5">
      <c r="A49" s="75" t="s">
        <v>184</v>
      </c>
      <c r="B49" s="148" t="s">
        <v>523</v>
      </c>
      <c r="C49" s="48">
        <v>500</v>
      </c>
      <c r="D49" s="54">
        <v>43147</v>
      </c>
      <c r="E49" s="69" t="s">
        <v>459</v>
      </c>
      <c r="F49" s="50">
        <v>43200</v>
      </c>
      <c r="G49" s="51">
        <v>500</v>
      </c>
      <c r="H49" s="55" t="s">
        <v>444</v>
      </c>
      <c r="I49" s="56" t="s">
        <v>445</v>
      </c>
      <c r="J49" s="162" t="s">
        <v>626</v>
      </c>
      <c r="N49" s="20"/>
    </row>
    <row r="50" spans="1:10" ht="21.75" customHeight="1">
      <c r="A50" s="75" t="s">
        <v>348</v>
      </c>
      <c r="B50" s="47" t="s">
        <v>513</v>
      </c>
      <c r="C50" s="48">
        <v>500</v>
      </c>
      <c r="D50" s="54">
        <v>43135</v>
      </c>
      <c r="E50" s="69" t="s">
        <v>459</v>
      </c>
      <c r="F50" s="50">
        <v>43236</v>
      </c>
      <c r="G50" s="51">
        <v>500</v>
      </c>
      <c r="H50" s="55" t="s">
        <v>389</v>
      </c>
      <c r="I50" s="57" t="s">
        <v>390</v>
      </c>
      <c r="J50" s="13" t="s">
        <v>41</v>
      </c>
    </row>
    <row r="51" spans="1:10" ht="33.75">
      <c r="A51" s="75" t="s">
        <v>181</v>
      </c>
      <c r="B51" s="10" t="s">
        <v>508</v>
      </c>
      <c r="C51" s="48">
        <v>500</v>
      </c>
      <c r="D51" s="54">
        <v>43131</v>
      </c>
      <c r="E51" s="69" t="s">
        <v>459</v>
      </c>
      <c r="F51" s="50">
        <v>43195</v>
      </c>
      <c r="G51" s="51">
        <v>500</v>
      </c>
      <c r="H51" s="55" t="s">
        <v>182</v>
      </c>
      <c r="I51" s="56" t="s">
        <v>183</v>
      </c>
      <c r="J51" s="13" t="s">
        <v>41</v>
      </c>
    </row>
    <row r="52" spans="1:10" ht="17.25">
      <c r="A52" s="71" t="s">
        <v>353</v>
      </c>
      <c r="B52" s="47" t="s">
        <v>476</v>
      </c>
      <c r="C52" s="48">
        <v>500</v>
      </c>
      <c r="D52" s="54">
        <v>43115</v>
      </c>
      <c r="E52" s="69" t="s">
        <v>459</v>
      </c>
      <c r="F52" s="50">
        <v>43102</v>
      </c>
      <c r="G52" s="51">
        <v>500</v>
      </c>
      <c r="H52" s="55" t="s">
        <v>368</v>
      </c>
      <c r="I52" s="57" t="s">
        <v>367</v>
      </c>
      <c r="J52" s="13" t="s">
        <v>41</v>
      </c>
    </row>
    <row r="53" spans="1:9" ht="12.75">
      <c r="A53" s="122" t="s">
        <v>487</v>
      </c>
      <c r="B53" s="47" t="s">
        <v>534</v>
      </c>
      <c r="C53" s="48">
        <v>0</v>
      </c>
      <c r="D53" s="54">
        <v>43167</v>
      </c>
      <c r="E53" s="143" t="s">
        <v>42</v>
      </c>
      <c r="F53" s="50">
        <v>43167</v>
      </c>
      <c r="G53" s="51">
        <v>0</v>
      </c>
      <c r="H53" s="55" t="s">
        <v>486</v>
      </c>
      <c r="I53" s="20" t="s">
        <v>485</v>
      </c>
    </row>
    <row r="54" spans="1:9" ht="12.75">
      <c r="A54" s="75" t="s">
        <v>152</v>
      </c>
      <c r="B54" s="47" t="s">
        <v>491</v>
      </c>
      <c r="C54" s="48">
        <v>500</v>
      </c>
      <c r="D54" s="54">
        <v>43122</v>
      </c>
      <c r="E54" s="69" t="s">
        <v>459</v>
      </c>
      <c r="F54" s="50">
        <v>43157</v>
      </c>
      <c r="G54" s="151">
        <v>500</v>
      </c>
      <c r="H54" s="55" t="s">
        <v>153</v>
      </c>
      <c r="I54" s="56" t="s">
        <v>154</v>
      </c>
    </row>
    <row r="55" spans="1:10" ht="12.75">
      <c r="A55" s="71" t="s">
        <v>580</v>
      </c>
      <c r="B55" s="47" t="s">
        <v>581</v>
      </c>
      <c r="C55" s="48">
        <v>500</v>
      </c>
      <c r="D55" s="54">
        <v>43262</v>
      </c>
      <c r="E55" s="69" t="s">
        <v>459</v>
      </c>
      <c r="F55" s="50">
        <v>43374</v>
      </c>
      <c r="G55" s="51">
        <v>500</v>
      </c>
      <c r="H55" s="55" t="s">
        <v>582</v>
      </c>
      <c r="I55" s="57" t="s">
        <v>583</v>
      </c>
      <c r="J55" s="13" t="s">
        <v>41</v>
      </c>
    </row>
    <row r="56" spans="1:9" ht="12.75">
      <c r="A56" s="72" t="s">
        <v>81</v>
      </c>
      <c r="B56" s="47" t="s">
        <v>3</v>
      </c>
      <c r="C56" s="48" t="s">
        <v>3</v>
      </c>
      <c r="D56" s="54" t="s">
        <v>3</v>
      </c>
      <c r="E56" s="50" t="s">
        <v>42</v>
      </c>
      <c r="F56" s="50" t="s">
        <v>3</v>
      </c>
      <c r="G56" s="51" t="s">
        <v>3</v>
      </c>
      <c r="H56" s="55" t="s">
        <v>95</v>
      </c>
      <c r="I56" s="56" t="s">
        <v>96</v>
      </c>
    </row>
    <row r="57" spans="1:10" ht="12.75">
      <c r="A57" s="75" t="s">
        <v>538</v>
      </c>
      <c r="B57" s="47" t="s">
        <v>579</v>
      </c>
      <c r="C57" s="48">
        <v>0</v>
      </c>
      <c r="D57" s="54">
        <v>43221</v>
      </c>
      <c r="E57" s="69" t="s">
        <v>643</v>
      </c>
      <c r="F57" s="50">
        <v>43252</v>
      </c>
      <c r="G57" s="51">
        <v>0</v>
      </c>
      <c r="H57" s="55" t="s">
        <v>539</v>
      </c>
      <c r="I57" s="56" t="s">
        <v>540</v>
      </c>
      <c r="J57" s="13" t="s">
        <v>41</v>
      </c>
    </row>
    <row r="58" spans="1:9" ht="12.75">
      <c r="A58" s="75" t="s">
        <v>118</v>
      </c>
      <c r="B58" s="153" t="s">
        <v>559</v>
      </c>
      <c r="C58" s="48">
        <v>250</v>
      </c>
      <c r="D58" s="54">
        <v>43208</v>
      </c>
      <c r="E58" s="69" t="s">
        <v>459</v>
      </c>
      <c r="F58" s="50">
        <v>43270</v>
      </c>
      <c r="G58" s="51">
        <v>250</v>
      </c>
      <c r="H58" s="55" t="s">
        <v>556</v>
      </c>
      <c r="I58" s="56" t="s">
        <v>557</v>
      </c>
    </row>
    <row r="59" spans="1:9" ht="12.75">
      <c r="A59" s="75" t="s">
        <v>197</v>
      </c>
      <c r="B59" s="77" t="s">
        <v>470</v>
      </c>
      <c r="C59" s="48">
        <v>250</v>
      </c>
      <c r="D59" s="54">
        <v>43115</v>
      </c>
      <c r="E59" s="69" t="s">
        <v>459</v>
      </c>
      <c r="F59" s="50">
        <v>43123</v>
      </c>
      <c r="G59" s="51">
        <v>250</v>
      </c>
      <c r="H59" s="55" t="s">
        <v>198</v>
      </c>
      <c r="I59" s="56" t="s">
        <v>199</v>
      </c>
    </row>
    <row r="60" spans="1:9" ht="17.25">
      <c r="A60" s="75" t="s">
        <v>155</v>
      </c>
      <c r="B60" s="68" t="s">
        <v>555</v>
      </c>
      <c r="C60" s="48">
        <v>250</v>
      </c>
      <c r="D60" s="54">
        <v>43193</v>
      </c>
      <c r="E60" s="69" t="s">
        <v>459</v>
      </c>
      <c r="F60" s="50">
        <v>43206</v>
      </c>
      <c r="G60" s="51">
        <v>250</v>
      </c>
      <c r="H60" s="55" t="s">
        <v>156</v>
      </c>
      <c r="I60" s="56" t="s">
        <v>157</v>
      </c>
    </row>
    <row r="61" spans="1:11" ht="17.25">
      <c r="A61" s="75" t="s">
        <v>349</v>
      </c>
      <c r="B61" s="47" t="s">
        <v>552</v>
      </c>
      <c r="C61" s="48">
        <v>0</v>
      </c>
      <c r="D61" s="54">
        <v>43172</v>
      </c>
      <c r="E61" s="69" t="s">
        <v>459</v>
      </c>
      <c r="F61" s="50">
        <v>43131</v>
      </c>
      <c r="G61" s="51">
        <v>0</v>
      </c>
      <c r="H61" s="55" t="s">
        <v>618</v>
      </c>
      <c r="I61" s="57" t="s">
        <v>617</v>
      </c>
      <c r="K61" s="13" t="s">
        <v>3</v>
      </c>
    </row>
    <row r="62" spans="1:9" ht="45.75" customHeight="1">
      <c r="A62" s="76" t="s">
        <v>104</v>
      </c>
      <c r="B62" s="47" t="s">
        <v>535</v>
      </c>
      <c r="C62" s="48">
        <v>0</v>
      </c>
      <c r="D62" s="54">
        <v>43168</v>
      </c>
      <c r="E62" s="143" t="s">
        <v>42</v>
      </c>
      <c r="F62" s="50">
        <v>43168</v>
      </c>
      <c r="G62" s="51">
        <v>0</v>
      </c>
      <c r="H62" s="55" t="s">
        <v>536</v>
      </c>
      <c r="I62" s="56" t="s">
        <v>512</v>
      </c>
    </row>
    <row r="63" spans="1:9" ht="14.25" customHeight="1">
      <c r="A63" s="72" t="s">
        <v>70</v>
      </c>
      <c r="B63" s="47" t="s">
        <v>3</v>
      </c>
      <c r="C63" s="48" t="s">
        <v>3</v>
      </c>
      <c r="D63" s="54" t="s">
        <v>3</v>
      </c>
      <c r="E63" s="50" t="s">
        <v>42</v>
      </c>
      <c r="F63" s="50" t="s">
        <v>3</v>
      </c>
      <c r="G63" s="51" t="s">
        <v>3</v>
      </c>
      <c r="H63" s="74" t="s">
        <v>139</v>
      </c>
      <c r="I63" s="56" t="s">
        <v>140</v>
      </c>
    </row>
    <row r="64" spans="1:9" ht="12.75">
      <c r="A64" s="53" t="s">
        <v>57</v>
      </c>
      <c r="B64" s="47" t="s">
        <v>3</v>
      </c>
      <c r="C64" s="48" t="s">
        <v>3</v>
      </c>
      <c r="D64" s="54" t="s">
        <v>3</v>
      </c>
      <c r="E64" s="50" t="s">
        <v>42</v>
      </c>
      <c r="F64" s="50" t="s">
        <v>3</v>
      </c>
      <c r="G64" s="51" t="s">
        <v>3</v>
      </c>
      <c r="H64" s="55" t="s">
        <v>48</v>
      </c>
      <c r="I64" s="56" t="s">
        <v>116</v>
      </c>
    </row>
    <row r="65" spans="1:9" ht="33.75">
      <c r="A65" s="71" t="s">
        <v>545</v>
      </c>
      <c r="B65" s="148" t="s">
        <v>547</v>
      </c>
      <c r="C65" s="48">
        <v>500</v>
      </c>
      <c r="D65" s="54">
        <v>43178</v>
      </c>
      <c r="E65" s="69" t="s">
        <v>459</v>
      </c>
      <c r="F65" s="50">
        <v>43178</v>
      </c>
      <c r="G65" s="51">
        <v>500</v>
      </c>
      <c r="H65" s="55" t="s">
        <v>546</v>
      </c>
      <c r="I65" s="56" t="s">
        <v>548</v>
      </c>
    </row>
    <row r="66" spans="1:9" ht="25.5">
      <c r="A66" s="59" t="s">
        <v>561</v>
      </c>
      <c r="B66" s="10" t="s">
        <v>563</v>
      </c>
      <c r="C66" s="105">
        <v>0</v>
      </c>
      <c r="D66" s="87">
        <v>43214</v>
      </c>
      <c r="E66" s="106" t="s">
        <v>459</v>
      </c>
      <c r="F66" s="87"/>
      <c r="G66" s="86">
        <v>0</v>
      </c>
      <c r="H66" s="62" t="s">
        <v>539</v>
      </c>
      <c r="I66" s="56" t="s">
        <v>540</v>
      </c>
    </row>
    <row r="67" spans="1:9" ht="12.75">
      <c r="A67" s="75" t="s">
        <v>185</v>
      </c>
      <c r="B67" s="47" t="s">
        <v>490</v>
      </c>
      <c r="C67" s="48">
        <v>250</v>
      </c>
      <c r="D67" s="54">
        <v>43122</v>
      </c>
      <c r="E67" s="69" t="s">
        <v>459</v>
      </c>
      <c r="F67" s="50">
        <v>43157</v>
      </c>
      <c r="G67" s="51">
        <v>250</v>
      </c>
      <c r="H67" s="55" t="s">
        <v>189</v>
      </c>
      <c r="I67" s="57" t="s">
        <v>190</v>
      </c>
    </row>
    <row r="68" spans="1:9" ht="25.5">
      <c r="A68" s="75" t="s">
        <v>36</v>
      </c>
      <c r="B68" s="10" t="s">
        <v>519</v>
      </c>
      <c r="C68" s="48">
        <v>250</v>
      </c>
      <c r="D68" s="54">
        <v>43138</v>
      </c>
      <c r="E68" s="69" t="s">
        <v>459</v>
      </c>
      <c r="F68" s="50">
        <v>43178</v>
      </c>
      <c r="G68" s="51">
        <v>250</v>
      </c>
      <c r="H68" s="55" t="s">
        <v>423</v>
      </c>
      <c r="I68" s="56" t="s">
        <v>424</v>
      </c>
    </row>
    <row r="69" spans="1:10" ht="25.5">
      <c r="A69" s="104" t="s">
        <v>148</v>
      </c>
      <c r="B69" s="47" t="s">
        <v>567</v>
      </c>
      <c r="C69" s="105">
        <v>100</v>
      </c>
      <c r="D69" s="87">
        <v>43220</v>
      </c>
      <c r="E69" s="106" t="s">
        <v>459</v>
      </c>
      <c r="F69" s="50">
        <v>43284</v>
      </c>
      <c r="G69" s="51">
        <v>100</v>
      </c>
      <c r="H69" s="55" t="s">
        <v>149</v>
      </c>
      <c r="I69" s="56" t="s">
        <v>208</v>
      </c>
      <c r="J69" s="13" t="s">
        <v>41</v>
      </c>
    </row>
    <row r="70" spans="1:9" ht="25.5">
      <c r="A70" s="71" t="s">
        <v>541</v>
      </c>
      <c r="B70" s="148" t="s">
        <v>542</v>
      </c>
      <c r="C70" s="48">
        <v>500</v>
      </c>
      <c r="D70" s="54">
        <v>43174</v>
      </c>
      <c r="E70" s="69" t="s">
        <v>459</v>
      </c>
      <c r="F70" s="50">
        <v>43252</v>
      </c>
      <c r="G70" s="51">
        <v>500</v>
      </c>
      <c r="H70" s="55" t="s">
        <v>543</v>
      </c>
      <c r="I70" s="56" t="s">
        <v>544</v>
      </c>
    </row>
    <row r="71" spans="1:10" ht="25.5">
      <c r="A71" s="134" t="s">
        <v>615</v>
      </c>
      <c r="B71" s="10" t="s">
        <v>616</v>
      </c>
      <c r="C71" s="163">
        <v>160</v>
      </c>
      <c r="D71" s="54">
        <v>43349</v>
      </c>
      <c r="E71" s="142" t="s">
        <v>459</v>
      </c>
      <c r="F71" s="50" t="s">
        <v>625</v>
      </c>
      <c r="G71" s="164">
        <v>160</v>
      </c>
      <c r="H71" s="55" t="s">
        <v>673</v>
      </c>
      <c r="I71" s="56" t="s">
        <v>674</v>
      </c>
      <c r="J71" s="13" t="s">
        <v>41</v>
      </c>
    </row>
    <row r="72" spans="1:9" ht="12.75">
      <c r="A72" s="72" t="s">
        <v>627</v>
      </c>
      <c r="B72" s="47" t="s">
        <v>3</v>
      </c>
      <c r="C72" s="48">
        <v>-147</v>
      </c>
      <c r="D72" s="54">
        <v>43126</v>
      </c>
      <c r="E72" s="50" t="s">
        <v>3</v>
      </c>
      <c r="F72" s="50" t="s">
        <v>3</v>
      </c>
      <c r="G72" s="51">
        <v>-147</v>
      </c>
      <c r="H72" s="55" t="s">
        <v>3</v>
      </c>
      <c r="I72" s="56"/>
    </row>
    <row r="73" spans="1:9" ht="12.75">
      <c r="A73" s="72" t="s">
        <v>551</v>
      </c>
      <c r="B73" s="47"/>
      <c r="C73" s="48">
        <v>60</v>
      </c>
      <c r="D73" s="54">
        <v>43186</v>
      </c>
      <c r="E73" s="50"/>
      <c r="F73" s="50"/>
      <c r="G73" s="51">
        <v>60</v>
      </c>
      <c r="H73" s="55"/>
      <c r="I73" s="56"/>
    </row>
    <row r="74" spans="1:9" ht="12.75">
      <c r="A74" s="72" t="s">
        <v>585</v>
      </c>
      <c r="B74" s="47"/>
      <c r="C74" s="48">
        <v>240</v>
      </c>
      <c r="D74" s="54">
        <v>43112</v>
      </c>
      <c r="E74" s="50"/>
      <c r="F74" s="50"/>
      <c r="G74" s="51">
        <v>240</v>
      </c>
      <c r="H74" s="154" t="s">
        <v>3</v>
      </c>
      <c r="I74" s="56"/>
    </row>
    <row r="75" spans="1:9" ht="12.75">
      <c r="A75" s="72" t="s">
        <v>604</v>
      </c>
      <c r="B75" s="47"/>
      <c r="C75" s="48">
        <v>120</v>
      </c>
      <c r="D75" s="54">
        <v>43311</v>
      </c>
      <c r="E75" s="50"/>
      <c r="F75" s="50">
        <v>43367</v>
      </c>
      <c r="G75" s="51">
        <v>120</v>
      </c>
      <c r="H75" s="154"/>
      <c r="I75" s="56"/>
    </row>
    <row r="76" spans="1:9" ht="19.5" customHeight="1">
      <c r="A76" s="72" t="s">
        <v>623</v>
      </c>
      <c r="B76" s="148" t="s">
        <v>624</v>
      </c>
      <c r="C76" s="156">
        <v>0</v>
      </c>
      <c r="D76" s="54">
        <v>43382</v>
      </c>
      <c r="E76" s="50"/>
      <c r="F76" s="50"/>
      <c r="G76" s="155">
        <v>0</v>
      </c>
      <c r="H76" s="154"/>
      <c r="I76" s="56"/>
    </row>
    <row r="77" spans="1:9" ht="12.75">
      <c r="A77" s="72" t="s">
        <v>628</v>
      </c>
      <c r="B77" s="47"/>
      <c r="C77" s="48">
        <v>-2315</v>
      </c>
      <c r="D77" s="54">
        <v>43343</v>
      </c>
      <c r="E77" s="50"/>
      <c r="F77" s="50"/>
      <c r="G77" s="51">
        <v>-2315</v>
      </c>
      <c r="H77" s="154"/>
      <c r="I77" s="56"/>
    </row>
    <row r="78" spans="1:9" ht="12.75">
      <c r="A78" s="78" t="s">
        <v>451</v>
      </c>
      <c r="B78" s="47" t="s">
        <v>3</v>
      </c>
      <c r="C78" s="81">
        <v>327</v>
      </c>
      <c r="D78" s="51" t="s">
        <v>3</v>
      </c>
      <c r="E78" s="50" t="s">
        <v>3</v>
      </c>
      <c r="F78" s="50" t="s">
        <v>3</v>
      </c>
      <c r="G78" s="82">
        <v>327</v>
      </c>
      <c r="H78" s="55" t="s">
        <v>3</v>
      </c>
      <c r="I78" s="55" t="s">
        <v>3</v>
      </c>
    </row>
    <row r="79" spans="1:9" ht="12.75">
      <c r="A79" s="27" t="s">
        <v>86</v>
      </c>
      <c r="B79" t="s">
        <v>38</v>
      </c>
      <c r="C79" s="17">
        <f>SUM(C2:C78)</f>
        <v>8390</v>
      </c>
      <c r="D79" s="11" t="s">
        <v>3</v>
      </c>
      <c r="E79" s="11" t="s">
        <v>3</v>
      </c>
      <c r="F79" s="21" t="s">
        <v>46</v>
      </c>
      <c r="G79" s="26">
        <f>SUM(G2:G78)</f>
        <v>8390</v>
      </c>
      <c r="H79" s="9"/>
      <c r="I79" s="9"/>
    </row>
    <row r="80" spans="1:9" ht="12.75">
      <c r="A80" s="22" t="s">
        <v>87</v>
      </c>
      <c r="B80" s="16" t="s">
        <v>452</v>
      </c>
      <c r="C80" s="25">
        <f>C79/650</f>
        <v>12.907692307692308</v>
      </c>
      <c r="D80" s="13"/>
      <c r="E80" s="13"/>
      <c r="F80" s="14" t="s">
        <v>90</v>
      </c>
      <c r="G80" s="141">
        <v>7800</v>
      </c>
      <c r="H80" s="28" t="s">
        <v>3</v>
      </c>
      <c r="I80" s="29" t="s">
        <v>3</v>
      </c>
    </row>
    <row r="81" spans="2:9" ht="12.75">
      <c r="B81" t="s">
        <v>75</v>
      </c>
      <c r="C81" s="17">
        <f>C79-G79</f>
        <v>0</v>
      </c>
      <c r="D81" s="13"/>
      <c r="E81" s="13"/>
      <c r="F81" s="14" t="s">
        <v>84</v>
      </c>
      <c r="G81" s="37">
        <f>G79-G80</f>
        <v>590</v>
      </c>
      <c r="H81" s="9"/>
      <c r="I81" s="30" t="s">
        <v>3</v>
      </c>
    </row>
    <row r="82" ht="12.75">
      <c r="F82" t="s">
        <v>3</v>
      </c>
    </row>
    <row r="83" ht="12.75">
      <c r="B83" t="s">
        <v>3</v>
      </c>
    </row>
    <row r="86" ht="12.75">
      <c r="N86" s="9" t="s">
        <v>3</v>
      </c>
    </row>
  </sheetData>
  <sheetProtection/>
  <autoFilter ref="A2:L83"/>
  <hyperlinks>
    <hyperlink ref="O42" r:id="rId1" display="nick.hodgson@derbyshire.gov.uk"/>
    <hyperlink ref="O33" r:id="rId2" display="Phil.Harper.532@Derbyshire.PNN.Police.UK"/>
    <hyperlink ref="O36" r:id="rId3" display="councillor.carol.hart@erewash.gov.uk"/>
    <hyperlink ref="O19" r:id="rId4" display="robert.gent@derbyshire.gov.uk"/>
    <hyperlink ref="S14" r:id="rId5" display="david.hughes@lsc.gov.uk "/>
    <hyperlink ref="S11" r:id="rId6" display="jbd@peakdistrict-npa.gov.uk "/>
    <hyperlink ref="S50" r:id="rId7" display="naomi.compton@derbyshire.gov.uk"/>
    <hyperlink ref="S10" r:id="rId8" display="derek.bray@derbyshirecountypct.nhs.uk"/>
    <hyperlink ref="S21" r:id="rId9" display="garry.bryant@goem.gsi.gov.uk"/>
    <hyperlink ref="Q19" r:id="rId10" display="ENeely@derbys-fire.gov.uk"/>
    <hyperlink ref="Q13" r:id="rId11" display="d.kerr@southkesteven.gov.uk"/>
    <hyperlink ref="Q17" r:id="rId12" display="duncan.sharkey@west-lindsey.gov.uk"/>
    <hyperlink ref="Q4" r:id="rId13" display="mark.edwards@derby.gov.uk"/>
    <hyperlink ref="Q20" r:id="rId14" display="jenny.caitlin@chesterfield.gov.uk"/>
    <hyperlink ref="Q14" r:id="rId15" display="jean.morgan@southnorthants.gov.uk"/>
    <hyperlink ref="Q2" r:id="rId16" display="dkennedy@northampton.gov.uk"/>
    <hyperlink ref="Q12" r:id="rId17" display="pamela.hadfield@derby.gov.uk"/>
    <hyperlink ref="Q18" r:id="rId18" display="david.hunter@bassetlaw.gov.uk"/>
    <hyperlink ref="Q10" r:id="rId19" display="jane.dackiewicz@chesterfield.gov.uk "/>
    <hyperlink ref="Q50" r:id="rId20" display="John.danks@apprenticeships.gov.uk "/>
    <hyperlink ref="Q11" r:id="rId21" display="parrys@chesterfield.ac.uk"/>
    <hyperlink ref="Q39" r:id="rId22" display="Bob.Hay@derby-college.ac.uk"/>
    <hyperlink ref="Q36" r:id="rId23" display="jackie.hewlett-davies2@nhs.net"/>
    <hyperlink ref="Q16" r:id="rId24" display="clare.bedford.9975@derbyshire.pnn.police.uk"/>
    <hyperlink ref="Q21" r:id="rId25" display="marsha.myles@erewash.gov.uk"/>
    <hyperlink ref="Q64" r:id="rId26" display="steve.meadows@thederbyshirenetwork.org"/>
    <hyperlink ref="Q40" r:id="rId27" display="Sonja.Smith@Derbyshire.gov.uk "/>
    <hyperlink ref="Q35" r:id="rId28" display="j.harris@derby.ac.uk"/>
    <hyperlink ref="Q26" r:id="rId29" display="amanda.rawlings@dchs.nhs.uk"/>
    <hyperlink ref="I2" r:id="rId30" display="dkennedy@northampton.gov.uk"/>
    <hyperlink ref="I80" r:id="rId31" display="acook@tuc.org.uk"/>
    <hyperlink ref="I81" r:id="rId32" display="cate.hollinshead1@nhs.net"/>
    <hyperlink ref="I79" r:id="rId33" display="steve.meadows@thederbyshirenetwork.org"/>
    <hyperlink ref="I26" r:id="rId34" display="EStevenson@Derbys-Fire.Gov.UK"/>
    <hyperlink ref="I21" r:id="rId35" display="wendy.smith@derby-college.ac.uk"/>
    <hyperlink ref="I24" r:id="rId36" display="steve.smith@derbyshire.gov.uk"/>
    <hyperlink ref="I22" r:id="rId37" display="annabelle.barwick@derbyhomes.org  "/>
    <hyperlink ref="I20" r:id="rId38" display="Tania.Hay@derby.gov.uk"/>
    <hyperlink ref="I12" r:id="rId39" display="Emily.Williams@Chesterfield.gov.uk"/>
    <hyperlink ref="I13" r:id="rId40" display="lisa.share@learningunlimiteduk.com"/>
    <hyperlink ref="I37" r:id="rId41" display="helen.smith2@nhs.net"/>
    <hyperlink ref="I27" r:id="rId42" display="sharonallison1@nhs.net"/>
    <hyperlink ref="I70" r:id="rId43" display="d.baker@derby.ac.uk"/>
    <hyperlink ref="I68" r:id="rId44" display="mrowe@tuc.org.uk"/>
    <hyperlink ref="I16" r:id="rId45" display="abi.rae@ctskills.co.uk"/>
    <hyperlink ref="I64" r:id="rId46" display="loyd.baker@northgate-is.com"/>
    <hyperlink ref="I38" r:id="rId47" display="Mark.Forrester@staffsmoorlands.gov.uk"/>
    <hyperlink ref="I78" r:id="rId48" display="acook@tuc.org.uk"/>
    <hyperlink ref="I9" r:id="rId49" display="anthony.smith@babington.co.uk"/>
    <hyperlink ref="I30" r:id="rId50" display="hev.bingley@eastmidlandsbusiness.co.uk"/>
    <hyperlink ref="I39" r:id="rId51" display="GRAHAM.METCALFE@DWP.GSI.GOV.UK"/>
    <hyperlink ref="I17" r:id="rId52" display="richard.kirkland@d2n2lep.org"/>
    <hyperlink ref="I33" r:id="rId53" display="ceo@enable.uk.net"/>
    <hyperlink ref="I42" r:id="rId54" display="marie.scouse@northderbyshireccg.nhs.uk"/>
    <hyperlink ref="I3" r:id="rId55" display="corrina.hembury@atem.co.uk"/>
    <hyperlink ref="I63" r:id="rId56" display="victoria.marshall@sfa.bis.gov.uk"/>
    <hyperlink ref="I69" r:id="rId57" display="g.mccann@unison.co.uk"/>
    <hyperlink ref="I54" r:id="rId58" display="Richard.Heffer@notts-fire.gov.uk"/>
    <hyperlink ref="I51" r:id="rId59" display="michelle.robinson@nottscc.gov.uk"/>
    <hyperlink ref="I67" r:id="rId60" display="charlotte.moreland@trainforbusiness.co.uk"/>
    <hyperlink ref="I58" r:id="rId61" display="lawrenceturton@prostartuk.co.uk"/>
    <hyperlink ref="I19" r:id="rId62" display="paul.burton@dbc-training.co.uk"/>
    <hyperlink ref="I59" r:id="rId63" display="jhicks@rushcliffe.gov.uk"/>
    <hyperlink ref="I11" r:id="rId64" display="aaron.gidney@broxtowe.gov.uk"/>
    <hyperlink ref="I4" r:id="rId65" display="partners@acorntraining.eu"/>
    <hyperlink ref="I35" r:id="rId66" display="sandra.cowley@futuresadvice.co.uk"/>
    <hyperlink ref="I6" r:id="rId67" display="peter.carney@ambervalley.gov.uk "/>
    <hyperlink ref="I25" r:id="rId68" tooltip="Customer Services email address" display="mailto:enquiries@derbyshiredales.gov.uk"/>
    <hyperlink ref="I36" r:id="rId69" display="craig.stuart@gmb.org.uk"/>
    <hyperlink ref="I50" r:id="rId70" display="Jo.Beckwith@nuh.nhs.uk"/>
    <hyperlink ref="I61" r:id="rId71" display="lee.radford1@nhs.net"/>
    <hyperlink ref="I45" r:id="rId72" display="l.nettleship@nhs.net"/>
    <hyperlink ref="I52" r:id="rId73" display="Denise.Harrison@nottshc.nhs.uk"/>
    <hyperlink ref="I55" r:id="rId74" display="nikki.hufton@precisehr.co.uk"/>
    <hyperlink ref="I18" r:id="rId75" tooltip="mailto:Christinewint@nhs.net" display="mailto:Christinewint@nhs.net"/>
    <hyperlink ref="I49" r:id="rId76" display="fiona.anderson02@ntu.ac.uk"/>
    <hyperlink ref="I47" r:id="rId77" display="rebecca.foulds@nottinghamcityhomes.org.uk"/>
    <hyperlink ref="I48" r:id="rId78" tooltip="mailto:Ruth.eccles@nottingham.ac.uk" display="mailto:Ruth.eccles@nottingham.ac.uk"/>
    <hyperlink ref="I53" r:id="rId79" display="theresa.mitchinson11487@nottinghamshire.pnn.police.uk"/>
    <hyperlink ref="I31" r:id="rId80" display="Pieter.Eksteen@emc-dnl.co.uk "/>
    <hyperlink ref="I15" r:id="rId81" display="gail.jackson@communitylincs.com"/>
    <hyperlink ref="H15" r:id="rId82" display="janet.clark@communitylincs.com"/>
    <hyperlink ref="I44" r:id="rId83" display="awombell@rotherham.ac.uk"/>
    <hyperlink ref="I46" r:id="rId84" display="alex.white@nottinghamcity.gov.uk"/>
    <hyperlink ref="I32" r:id="rId85" display="helen.richardson@workpays.co.uk"/>
    <hyperlink ref="I71" r:id="rId86" display="ruth.owen@wnc.ac.uk"/>
    <hyperlink ref="I28" r:id="rId87" display="mailto:susan.spray@nhs.net"/>
  </hyperlinks>
  <printOptions/>
  <pageMargins left="0.75" right="0.75" top="1" bottom="1" header="0.5" footer="0.5"/>
  <pageSetup horizontalDpi="600" verticalDpi="600" orientation="portrait" paperSize="9" r:id="rId88"/>
</worksheet>
</file>

<file path=xl/worksheets/sheet4.xml><?xml version="1.0" encoding="utf-8"?>
<worksheet xmlns="http://schemas.openxmlformats.org/spreadsheetml/2006/main" xmlns:r="http://schemas.openxmlformats.org/officeDocument/2006/relationships">
  <dimension ref="A1:I80"/>
  <sheetViews>
    <sheetView zoomScalePageLayoutView="0" workbookViewId="0" topLeftCell="A1">
      <selection activeCell="C16" sqref="C16"/>
    </sheetView>
  </sheetViews>
  <sheetFormatPr defaultColWidth="9.140625" defaultRowHeight="12.75"/>
  <cols>
    <col min="1" max="1" width="23.00390625" style="0" customWidth="1"/>
    <col min="2" max="2" width="18.57421875" style="0" customWidth="1"/>
    <col min="8" max="8" width="15.140625" style="0" customWidth="1"/>
    <col min="9" max="9" width="52.57421875" style="0" customWidth="1"/>
  </cols>
  <sheetData>
    <row r="1" ht="18">
      <c r="A1" s="7" t="s">
        <v>640</v>
      </c>
    </row>
    <row r="2" spans="1:9" ht="12.75">
      <c r="A2" s="44" t="s">
        <v>2</v>
      </c>
      <c r="B2" s="44" t="s">
        <v>39</v>
      </c>
      <c r="C2" s="44" t="s">
        <v>37</v>
      </c>
      <c r="D2" s="45" t="s">
        <v>44</v>
      </c>
      <c r="E2" s="45" t="s">
        <v>40</v>
      </c>
      <c r="F2" s="45" t="s">
        <v>83</v>
      </c>
      <c r="G2" s="45" t="s">
        <v>37</v>
      </c>
      <c r="H2" s="44" t="s">
        <v>32</v>
      </c>
      <c r="I2" s="44" t="s">
        <v>27</v>
      </c>
    </row>
    <row r="3" spans="1:9" ht="17.25">
      <c r="A3" s="188" t="s">
        <v>130</v>
      </c>
      <c r="B3" s="148" t="s">
        <v>651</v>
      </c>
      <c r="C3" s="48">
        <v>250</v>
      </c>
      <c r="D3" s="54">
        <v>43481</v>
      </c>
      <c r="E3" s="185" t="s">
        <v>459</v>
      </c>
      <c r="F3" s="50">
        <v>43511</v>
      </c>
      <c r="G3" s="51">
        <v>250</v>
      </c>
      <c r="H3" s="48" t="s">
        <v>586</v>
      </c>
      <c r="I3" s="52" t="s">
        <v>587</v>
      </c>
    </row>
    <row r="4" spans="1:9" ht="12.75">
      <c r="A4" s="72" t="s">
        <v>113</v>
      </c>
      <c r="B4" s="47" t="s">
        <v>3</v>
      </c>
      <c r="C4" s="48" t="s">
        <v>3</v>
      </c>
      <c r="D4" s="54" t="s">
        <v>3</v>
      </c>
      <c r="E4" s="50" t="s">
        <v>3</v>
      </c>
      <c r="F4" s="50" t="s">
        <v>3</v>
      </c>
      <c r="G4" s="51" t="s">
        <v>3</v>
      </c>
      <c r="H4" s="55" t="s">
        <v>211</v>
      </c>
      <c r="I4" s="56" t="s">
        <v>292</v>
      </c>
    </row>
    <row r="5" spans="1:9" ht="36" customHeight="1">
      <c r="A5" s="189" t="s">
        <v>76</v>
      </c>
      <c r="B5" s="204" t="s">
        <v>680</v>
      </c>
      <c r="C5" s="48">
        <v>250</v>
      </c>
      <c r="D5" s="54">
        <v>43502</v>
      </c>
      <c r="E5" s="185" t="s">
        <v>459</v>
      </c>
      <c r="F5" s="50" t="s">
        <v>3</v>
      </c>
      <c r="G5" s="51" t="s">
        <v>3</v>
      </c>
      <c r="H5" s="55" t="s">
        <v>239</v>
      </c>
      <c r="I5" s="56" t="s">
        <v>238</v>
      </c>
    </row>
    <row r="6" spans="1:9" ht="12.75">
      <c r="A6" s="53" t="s">
        <v>63</v>
      </c>
      <c r="B6" s="47" t="s">
        <v>3</v>
      </c>
      <c r="C6" s="48" t="s">
        <v>3</v>
      </c>
      <c r="D6" s="54" t="s">
        <v>3</v>
      </c>
      <c r="E6" s="50" t="s">
        <v>3</v>
      </c>
      <c r="F6" s="50" t="s">
        <v>3</v>
      </c>
      <c r="G6" s="51" t="s">
        <v>3</v>
      </c>
      <c r="H6" s="55" t="s">
        <v>426</v>
      </c>
      <c r="I6" s="56" t="s">
        <v>427</v>
      </c>
    </row>
    <row r="7" spans="1:9" ht="17.25">
      <c r="A7" s="184" t="s">
        <v>207</v>
      </c>
      <c r="B7" s="148" t="s">
        <v>644</v>
      </c>
      <c r="C7" s="48">
        <v>500</v>
      </c>
      <c r="D7" s="54">
        <v>43480</v>
      </c>
      <c r="E7" s="185" t="s">
        <v>459</v>
      </c>
      <c r="F7" s="50">
        <v>43501</v>
      </c>
      <c r="G7" s="51">
        <v>500</v>
      </c>
      <c r="H7" s="55" t="s">
        <v>318</v>
      </c>
      <c r="I7" s="56" t="s">
        <v>319</v>
      </c>
    </row>
    <row r="8" spans="1:9" ht="25.5">
      <c r="A8" s="184" t="s">
        <v>619</v>
      </c>
      <c r="B8" s="47" t="s">
        <v>668</v>
      </c>
      <c r="C8" s="48">
        <v>0</v>
      </c>
      <c r="D8" s="54">
        <v>43496</v>
      </c>
      <c r="E8" s="185" t="s">
        <v>459</v>
      </c>
      <c r="F8" s="50">
        <v>43496</v>
      </c>
      <c r="G8" s="51">
        <v>0</v>
      </c>
      <c r="H8" s="55" t="s">
        <v>621</v>
      </c>
      <c r="I8" s="56" t="s">
        <v>622</v>
      </c>
    </row>
    <row r="9" spans="1:9" ht="12.75">
      <c r="A9" s="72" t="s">
        <v>85</v>
      </c>
      <c r="B9" s="47" t="s">
        <v>3</v>
      </c>
      <c r="C9" s="48" t="s">
        <v>3</v>
      </c>
      <c r="D9" s="54" t="s">
        <v>3</v>
      </c>
      <c r="E9" s="50" t="s">
        <v>3</v>
      </c>
      <c r="F9" s="50" t="s">
        <v>3</v>
      </c>
      <c r="G9" s="51" t="s">
        <v>3</v>
      </c>
      <c r="H9" s="55" t="s">
        <v>599</v>
      </c>
      <c r="I9" s="56" t="s">
        <v>600</v>
      </c>
    </row>
    <row r="10" spans="1:9" ht="42">
      <c r="A10" s="202" t="s">
        <v>58</v>
      </c>
      <c r="B10" s="181" t="s">
        <v>677</v>
      </c>
      <c r="C10" s="48">
        <v>0</v>
      </c>
      <c r="D10" s="54">
        <v>43502</v>
      </c>
      <c r="E10" s="203" t="s">
        <v>42</v>
      </c>
      <c r="F10" s="50">
        <v>43502</v>
      </c>
      <c r="G10" s="51">
        <v>0</v>
      </c>
      <c r="H10" s="55" t="s">
        <v>678</v>
      </c>
      <c r="I10" s="56" t="s">
        <v>679</v>
      </c>
    </row>
    <row r="11" spans="1:9" ht="12.75">
      <c r="A11" s="72" t="s">
        <v>206</v>
      </c>
      <c r="B11" s="47" t="s">
        <v>3</v>
      </c>
      <c r="C11" s="48" t="s">
        <v>3</v>
      </c>
      <c r="D11" s="54" t="s">
        <v>3</v>
      </c>
      <c r="E11" s="50" t="s">
        <v>3</v>
      </c>
      <c r="F11" s="50" t="s">
        <v>3</v>
      </c>
      <c r="G11" s="51" t="s">
        <v>3</v>
      </c>
      <c r="H11" s="55" t="s">
        <v>231</v>
      </c>
      <c r="I11" s="56" t="s">
        <v>230</v>
      </c>
    </row>
    <row r="12" spans="1:9" ht="12.75">
      <c r="A12" s="53" t="s">
        <v>51</v>
      </c>
      <c r="B12" s="47" t="s">
        <v>3</v>
      </c>
      <c r="C12" s="48" t="s">
        <v>3</v>
      </c>
      <c r="D12" s="54" t="s">
        <v>3</v>
      </c>
      <c r="E12" s="50" t="s">
        <v>3</v>
      </c>
      <c r="F12" s="50" t="s">
        <v>3</v>
      </c>
      <c r="G12" s="51" t="s">
        <v>3</v>
      </c>
      <c r="H12" s="55" t="s">
        <v>420</v>
      </c>
      <c r="I12" s="56" t="s">
        <v>421</v>
      </c>
    </row>
    <row r="13" spans="1:9" ht="12.75">
      <c r="A13" s="58" t="s">
        <v>62</v>
      </c>
      <c r="B13" s="47" t="s">
        <v>3</v>
      </c>
      <c r="C13" s="48" t="s">
        <v>3</v>
      </c>
      <c r="D13" s="54" t="s">
        <v>3</v>
      </c>
      <c r="E13" s="50" t="s">
        <v>3</v>
      </c>
      <c r="F13" s="50" t="s">
        <v>3</v>
      </c>
      <c r="G13" s="51" t="s">
        <v>3</v>
      </c>
      <c r="H13" s="55" t="s">
        <v>294</v>
      </c>
      <c r="I13" s="56" t="s">
        <v>295</v>
      </c>
    </row>
    <row r="14" spans="1:9" ht="12.75">
      <c r="A14" s="53" t="s">
        <v>65</v>
      </c>
      <c r="B14" s="47" t="s">
        <v>3</v>
      </c>
      <c r="C14" s="48" t="s">
        <v>3</v>
      </c>
      <c r="D14" s="54" t="s">
        <v>3</v>
      </c>
      <c r="E14" s="50" t="s">
        <v>3</v>
      </c>
      <c r="F14" s="50" t="s">
        <v>3</v>
      </c>
      <c r="G14" s="51" t="s">
        <v>3</v>
      </c>
      <c r="H14" s="55" t="s">
        <v>236</v>
      </c>
      <c r="I14" s="56" t="s">
        <v>237</v>
      </c>
    </row>
    <row r="15" spans="1:9" ht="12.75">
      <c r="A15" s="53" t="s">
        <v>553</v>
      </c>
      <c r="B15" s="47" t="s">
        <v>3</v>
      </c>
      <c r="C15" s="48" t="s">
        <v>3</v>
      </c>
      <c r="D15" s="54" t="s">
        <v>3</v>
      </c>
      <c r="E15" s="50" t="s">
        <v>3</v>
      </c>
      <c r="F15" s="50" t="s">
        <v>3</v>
      </c>
      <c r="G15" s="51" t="s">
        <v>3</v>
      </c>
      <c r="H15" s="62" t="s">
        <v>493</v>
      </c>
      <c r="I15" s="56" t="s">
        <v>494</v>
      </c>
    </row>
    <row r="16" spans="1:9" ht="12.75">
      <c r="A16" s="78" t="s">
        <v>158</v>
      </c>
      <c r="B16" s="47" t="s">
        <v>3</v>
      </c>
      <c r="C16" s="48" t="s">
        <v>3</v>
      </c>
      <c r="D16" s="54" t="s">
        <v>3</v>
      </c>
      <c r="E16" s="50" t="s">
        <v>3</v>
      </c>
      <c r="F16" s="50" t="s">
        <v>3</v>
      </c>
      <c r="G16" s="51" t="s">
        <v>3</v>
      </c>
      <c r="H16" s="55" t="s">
        <v>335</v>
      </c>
      <c r="I16" s="56" t="s">
        <v>336</v>
      </c>
    </row>
    <row r="17" spans="1:9" ht="25.5">
      <c r="A17" s="189" t="s">
        <v>106</v>
      </c>
      <c r="B17" s="47" t="s">
        <v>707</v>
      </c>
      <c r="C17" s="48">
        <v>0</v>
      </c>
      <c r="D17" s="54">
        <v>43529</v>
      </c>
      <c r="E17" s="185" t="s">
        <v>459</v>
      </c>
      <c r="F17" s="50">
        <v>43529</v>
      </c>
      <c r="G17" s="51">
        <v>0</v>
      </c>
      <c r="H17" s="55" t="s">
        <v>601</v>
      </c>
      <c r="I17" s="56" t="s">
        <v>602</v>
      </c>
    </row>
    <row r="18" spans="1:9" ht="17.25">
      <c r="A18" s="53" t="s">
        <v>465</v>
      </c>
      <c r="B18" s="47" t="s">
        <v>3</v>
      </c>
      <c r="C18" s="48" t="s">
        <v>3</v>
      </c>
      <c r="D18" s="54" t="s">
        <v>3</v>
      </c>
      <c r="E18" s="50" t="s">
        <v>3</v>
      </c>
      <c r="F18" s="50" t="s">
        <v>3</v>
      </c>
      <c r="G18" s="51" t="s">
        <v>3</v>
      </c>
      <c r="H18" s="55" t="s">
        <v>428</v>
      </c>
      <c r="I18" s="57" t="s">
        <v>429</v>
      </c>
    </row>
    <row r="19" spans="1:9" ht="12.75">
      <c r="A19" s="72" t="s">
        <v>196</v>
      </c>
      <c r="B19" s="47" t="s">
        <v>3</v>
      </c>
      <c r="C19" s="48" t="s">
        <v>3</v>
      </c>
      <c r="D19" s="54" t="s">
        <v>3</v>
      </c>
      <c r="E19" s="50" t="s">
        <v>3</v>
      </c>
      <c r="F19" s="50" t="s">
        <v>3</v>
      </c>
      <c r="G19" s="51" t="s">
        <v>3</v>
      </c>
      <c r="H19" s="55" t="s">
        <v>245</v>
      </c>
      <c r="I19" s="56" t="s">
        <v>246</v>
      </c>
    </row>
    <row r="20" spans="1:9" ht="12.75">
      <c r="A20" s="186" t="s">
        <v>52</v>
      </c>
      <c r="B20" s="180" t="s">
        <v>649</v>
      </c>
      <c r="C20" s="48">
        <v>500</v>
      </c>
      <c r="D20" s="54">
        <v>43480</v>
      </c>
      <c r="E20" s="185" t="s">
        <v>459</v>
      </c>
      <c r="F20" s="50">
        <v>43501</v>
      </c>
      <c r="G20" s="51">
        <v>500</v>
      </c>
      <c r="H20" s="55" t="s">
        <v>446</v>
      </c>
      <c r="I20" s="56" t="s">
        <v>447</v>
      </c>
    </row>
    <row r="21" spans="1:9" ht="12.75">
      <c r="A21" s="53" t="s">
        <v>61</v>
      </c>
      <c r="B21" s="47" t="s">
        <v>639</v>
      </c>
      <c r="C21" s="48">
        <v>250</v>
      </c>
      <c r="D21" s="54">
        <v>43339</v>
      </c>
      <c r="E21" s="50" t="s">
        <v>459</v>
      </c>
      <c r="F21" s="50" t="s">
        <v>3</v>
      </c>
      <c r="G21" s="51" t="s">
        <v>3</v>
      </c>
      <c r="H21" s="55" t="s">
        <v>607</v>
      </c>
      <c r="I21" s="56" t="s">
        <v>608</v>
      </c>
    </row>
    <row r="22" spans="1:9" ht="12.75">
      <c r="A22" s="53" t="s">
        <v>60</v>
      </c>
      <c r="B22" s="47" t="s">
        <v>3</v>
      </c>
      <c r="C22" s="48" t="s">
        <v>3</v>
      </c>
      <c r="D22" s="54" t="s">
        <v>3</v>
      </c>
      <c r="E22" s="50" t="s">
        <v>3</v>
      </c>
      <c r="F22" s="50" t="s">
        <v>3</v>
      </c>
      <c r="G22" s="51" t="s">
        <v>3</v>
      </c>
      <c r="H22" s="55" t="s">
        <v>66</v>
      </c>
      <c r="I22" s="56" t="s">
        <v>503</v>
      </c>
    </row>
    <row r="23" spans="1:9" ht="12.75">
      <c r="A23" s="72" t="s">
        <v>71</v>
      </c>
      <c r="B23" s="47" t="s">
        <v>3</v>
      </c>
      <c r="C23" s="48" t="s">
        <v>3</v>
      </c>
      <c r="D23" s="54" t="s">
        <v>3</v>
      </c>
      <c r="E23" s="50" t="s">
        <v>3</v>
      </c>
      <c r="F23" s="50" t="s">
        <v>3</v>
      </c>
      <c r="G23" s="51" t="s">
        <v>3</v>
      </c>
      <c r="H23" s="55" t="s">
        <v>99</v>
      </c>
      <c r="I23" s="66" t="s">
        <v>100</v>
      </c>
    </row>
    <row r="24" spans="1:9" ht="17.25">
      <c r="A24" s="186" t="s">
        <v>53</v>
      </c>
      <c r="B24" s="181" t="s">
        <v>684</v>
      </c>
      <c r="C24" s="48">
        <v>500</v>
      </c>
      <c r="D24" s="54">
        <v>43508</v>
      </c>
      <c r="E24" s="185" t="s">
        <v>459</v>
      </c>
      <c r="F24" s="50" t="s">
        <v>3</v>
      </c>
      <c r="G24" s="51" t="s">
        <v>3</v>
      </c>
      <c r="H24" s="55" t="s">
        <v>241</v>
      </c>
      <c r="I24" s="56" t="s">
        <v>242</v>
      </c>
    </row>
    <row r="25" spans="1:9" ht="12.75">
      <c r="A25" s="53" t="s">
        <v>54</v>
      </c>
      <c r="B25" s="47" t="s">
        <v>3</v>
      </c>
      <c r="C25" s="48" t="s">
        <v>3</v>
      </c>
      <c r="D25" s="54" t="s">
        <v>3</v>
      </c>
      <c r="E25" s="50" t="s">
        <v>3</v>
      </c>
      <c r="F25" s="50" t="s">
        <v>3</v>
      </c>
      <c r="G25" s="51" t="s">
        <v>3</v>
      </c>
      <c r="H25" s="55" t="s">
        <v>234</v>
      </c>
      <c r="I25" s="57" t="s">
        <v>235</v>
      </c>
    </row>
    <row r="26" spans="1:9" ht="12.75">
      <c r="A26" s="63" t="s">
        <v>49</v>
      </c>
      <c r="B26" s="47" t="s">
        <v>3</v>
      </c>
      <c r="C26" s="48" t="s">
        <v>3</v>
      </c>
      <c r="D26" s="54" t="s">
        <v>3</v>
      </c>
      <c r="E26" s="50" t="s">
        <v>3</v>
      </c>
      <c r="F26" s="50" t="s">
        <v>3</v>
      </c>
      <c r="G26" s="51" t="s">
        <v>3</v>
      </c>
      <c r="H26" s="55" t="s">
        <v>301</v>
      </c>
      <c r="I26" s="56" t="s">
        <v>302</v>
      </c>
    </row>
    <row r="27" spans="1:9" ht="12.75">
      <c r="A27" s="53" t="s">
        <v>64</v>
      </c>
      <c r="B27" s="47" t="s">
        <v>3</v>
      </c>
      <c r="C27" s="48" t="s">
        <v>3</v>
      </c>
      <c r="D27" s="54" t="s">
        <v>3</v>
      </c>
      <c r="E27" s="50" t="s">
        <v>3</v>
      </c>
      <c r="F27" s="50" t="s">
        <v>3</v>
      </c>
      <c r="G27" s="51" t="s">
        <v>3</v>
      </c>
      <c r="H27" s="55" t="s">
        <v>324</v>
      </c>
      <c r="I27" s="56" t="s">
        <v>422</v>
      </c>
    </row>
    <row r="28" spans="1:9" ht="12.75">
      <c r="A28" s="53" t="s">
        <v>630</v>
      </c>
      <c r="B28" s="47" t="s">
        <v>3</v>
      </c>
      <c r="C28" s="48" t="s">
        <v>3</v>
      </c>
      <c r="D28" s="54" t="s">
        <v>3</v>
      </c>
      <c r="E28" s="50" t="s">
        <v>3</v>
      </c>
      <c r="F28" s="50" t="s">
        <v>3</v>
      </c>
      <c r="G28" s="51" t="s">
        <v>3</v>
      </c>
      <c r="H28" s="55" t="s">
        <v>631</v>
      </c>
      <c r="I28" s="57" t="s">
        <v>629</v>
      </c>
    </row>
    <row r="29" spans="1:9" ht="12.75">
      <c r="A29" s="63" t="s">
        <v>68</v>
      </c>
      <c r="B29" s="47" t="s">
        <v>3</v>
      </c>
      <c r="C29" s="48" t="s">
        <v>3</v>
      </c>
      <c r="D29" s="54" t="s">
        <v>3</v>
      </c>
      <c r="E29" s="50" t="s">
        <v>3</v>
      </c>
      <c r="F29" s="50" t="s">
        <v>3</v>
      </c>
      <c r="G29" s="51" t="s">
        <v>3</v>
      </c>
      <c r="H29" s="55" t="s">
        <v>430</v>
      </c>
      <c r="I29" s="56" t="s">
        <v>431</v>
      </c>
    </row>
    <row r="30" spans="1:9" ht="12.75">
      <c r="A30" s="72" t="s">
        <v>0</v>
      </c>
      <c r="B30" s="47" t="s">
        <v>3</v>
      </c>
      <c r="C30" s="48" t="s">
        <v>3</v>
      </c>
      <c r="D30" s="54" t="s">
        <v>3</v>
      </c>
      <c r="E30" s="50" t="s">
        <v>3</v>
      </c>
      <c r="F30" s="50" t="s">
        <v>3</v>
      </c>
      <c r="G30" s="51" t="s">
        <v>3</v>
      </c>
      <c r="H30" s="73" t="s">
        <v>93</v>
      </c>
      <c r="I30" s="56" t="s">
        <v>94</v>
      </c>
    </row>
    <row r="31" spans="1:9" ht="12.75">
      <c r="A31" s="72" t="s">
        <v>144</v>
      </c>
      <c r="B31" s="47" t="s">
        <v>3</v>
      </c>
      <c r="C31" s="48" t="s">
        <v>3</v>
      </c>
      <c r="D31" s="54" t="s">
        <v>3</v>
      </c>
      <c r="E31" s="50" t="s">
        <v>3</v>
      </c>
      <c r="F31" s="50" t="s">
        <v>3</v>
      </c>
      <c r="G31" s="51" t="s">
        <v>3</v>
      </c>
      <c r="H31" s="55" t="s">
        <v>501</v>
      </c>
      <c r="I31" s="56" t="s">
        <v>502</v>
      </c>
    </row>
    <row r="32" spans="1:9" ht="17.25">
      <c r="A32" s="205" t="s">
        <v>595</v>
      </c>
      <c r="B32" s="148" t="s">
        <v>683</v>
      </c>
      <c r="C32" s="48">
        <v>0</v>
      </c>
      <c r="D32" s="54">
        <v>43507</v>
      </c>
      <c r="E32" s="203" t="s">
        <v>42</v>
      </c>
      <c r="F32" s="50">
        <v>43507</v>
      </c>
      <c r="G32" s="51">
        <v>0</v>
      </c>
      <c r="H32" s="55" t="s">
        <v>596</v>
      </c>
      <c r="I32" s="56" t="s">
        <v>597</v>
      </c>
    </row>
    <row r="33" spans="1:9" ht="12.75">
      <c r="A33" s="201" t="s">
        <v>109</v>
      </c>
      <c r="B33" s="47" t="s">
        <v>670</v>
      </c>
      <c r="C33" s="48">
        <v>250</v>
      </c>
      <c r="D33" s="54">
        <v>43500</v>
      </c>
      <c r="E33" s="185" t="s">
        <v>459</v>
      </c>
      <c r="F33" s="50">
        <v>43518</v>
      </c>
      <c r="G33" s="51">
        <v>250</v>
      </c>
      <c r="H33" s="55" t="s">
        <v>671</v>
      </c>
      <c r="I33" s="56" t="s">
        <v>483</v>
      </c>
    </row>
    <row r="34" spans="1:9" ht="12.75">
      <c r="A34" s="53" t="s">
        <v>55</v>
      </c>
      <c r="B34" s="47" t="s">
        <v>3</v>
      </c>
      <c r="C34" s="48" t="s">
        <v>3</v>
      </c>
      <c r="D34" s="54" t="s">
        <v>3</v>
      </c>
      <c r="E34" s="50" t="s">
        <v>3</v>
      </c>
      <c r="F34" s="50" t="s">
        <v>3</v>
      </c>
      <c r="G34" s="51" t="s">
        <v>3</v>
      </c>
      <c r="H34" s="55" t="s">
        <v>107</v>
      </c>
      <c r="I34" s="66" t="s">
        <v>108</v>
      </c>
    </row>
    <row r="35" spans="1:9" ht="17.25">
      <c r="A35" s="189" t="s">
        <v>126</v>
      </c>
      <c r="B35" s="148" t="s">
        <v>694</v>
      </c>
      <c r="C35" s="48">
        <v>250</v>
      </c>
      <c r="D35" s="54">
        <v>43514</v>
      </c>
      <c r="E35" s="185" t="s">
        <v>459</v>
      </c>
      <c r="F35" s="50" t="s">
        <v>3</v>
      </c>
      <c r="G35" s="51" t="s">
        <v>3</v>
      </c>
      <c r="H35" s="55" t="s">
        <v>460</v>
      </c>
      <c r="I35" s="56" t="s">
        <v>461</v>
      </c>
    </row>
    <row r="36" spans="1:9" ht="12.75">
      <c r="A36" s="72" t="s">
        <v>151</v>
      </c>
      <c r="B36" s="47" t="s">
        <v>3</v>
      </c>
      <c r="C36" s="48" t="s">
        <v>3</v>
      </c>
      <c r="D36" s="54" t="s">
        <v>3</v>
      </c>
      <c r="E36" s="50" t="s">
        <v>41</v>
      </c>
      <c r="F36" s="50" t="s">
        <v>3</v>
      </c>
      <c r="G36" s="51" t="s">
        <v>3</v>
      </c>
      <c r="H36" s="55" t="s">
        <v>243</v>
      </c>
      <c r="I36" s="56" t="s">
        <v>244</v>
      </c>
    </row>
    <row r="37" spans="1:9" ht="12.75">
      <c r="A37" s="72" t="s">
        <v>213</v>
      </c>
      <c r="B37" s="47" t="s">
        <v>3</v>
      </c>
      <c r="C37" s="48" t="s">
        <v>3</v>
      </c>
      <c r="D37" s="54" t="s">
        <v>3</v>
      </c>
      <c r="E37" s="50" t="s">
        <v>3</v>
      </c>
      <c r="F37" s="50" t="s">
        <v>3</v>
      </c>
      <c r="G37" s="51" t="s">
        <v>3</v>
      </c>
      <c r="H37" s="55" t="s">
        <v>162</v>
      </c>
      <c r="I37" s="56" t="s">
        <v>163</v>
      </c>
    </row>
    <row r="38" spans="1:9" ht="12.75">
      <c r="A38" s="53" t="s">
        <v>59</v>
      </c>
      <c r="B38" s="47" t="s">
        <v>3</v>
      </c>
      <c r="C38" s="48" t="s">
        <v>3</v>
      </c>
      <c r="D38" s="54" t="s">
        <v>3</v>
      </c>
      <c r="E38" s="50" t="s">
        <v>3</v>
      </c>
      <c r="F38" s="50" t="s">
        <v>3</v>
      </c>
      <c r="G38" s="51" t="s">
        <v>3</v>
      </c>
      <c r="H38" s="55" t="s">
        <v>530</v>
      </c>
      <c r="I38" s="56" t="s">
        <v>531</v>
      </c>
    </row>
    <row r="39" spans="1:9" ht="12.75">
      <c r="A39" s="72" t="s">
        <v>1</v>
      </c>
      <c r="B39" s="47" t="s">
        <v>3</v>
      </c>
      <c r="C39" s="48" t="s">
        <v>3</v>
      </c>
      <c r="D39" s="54" t="s">
        <v>3</v>
      </c>
      <c r="E39" s="50" t="s">
        <v>3</v>
      </c>
      <c r="F39" s="50" t="s">
        <v>3</v>
      </c>
      <c r="G39" s="51" t="s">
        <v>3</v>
      </c>
      <c r="H39" s="55" t="s">
        <v>315</v>
      </c>
      <c r="I39" s="56" t="s">
        <v>316</v>
      </c>
    </row>
    <row r="40" spans="1:9" ht="19.5" customHeight="1">
      <c r="A40" s="184" t="s">
        <v>191</v>
      </c>
      <c r="B40" s="47" t="s">
        <v>644</v>
      </c>
      <c r="C40" s="48">
        <v>500</v>
      </c>
      <c r="D40" s="54">
        <v>43480</v>
      </c>
      <c r="E40" s="185" t="s">
        <v>459</v>
      </c>
      <c r="F40" s="50">
        <v>43501</v>
      </c>
      <c r="G40" s="51">
        <v>500</v>
      </c>
      <c r="H40" s="55" t="s">
        <v>192</v>
      </c>
      <c r="I40" s="56" t="s">
        <v>193</v>
      </c>
    </row>
    <row r="41" spans="1:9" ht="25.5">
      <c r="A41" s="189" t="s">
        <v>466</v>
      </c>
      <c r="B41" s="148" t="s">
        <v>699</v>
      </c>
      <c r="C41" s="48">
        <v>500</v>
      </c>
      <c r="D41" s="54">
        <v>43516</v>
      </c>
      <c r="E41" s="185" t="s">
        <v>459</v>
      </c>
      <c r="F41" s="50" t="s">
        <v>3</v>
      </c>
      <c r="G41" s="51" t="s">
        <v>3</v>
      </c>
      <c r="H41" s="55" t="s">
        <v>577</v>
      </c>
      <c r="I41" s="56" t="s">
        <v>578</v>
      </c>
    </row>
    <row r="42" spans="1:9" ht="12.75">
      <c r="A42" s="53" t="s">
        <v>110</v>
      </c>
      <c r="B42" s="47" t="s">
        <v>3</v>
      </c>
      <c r="C42" s="48" t="s">
        <v>3</v>
      </c>
      <c r="D42" s="54" t="s">
        <v>3</v>
      </c>
      <c r="E42" s="50" t="s">
        <v>3</v>
      </c>
      <c r="F42" s="50" t="s">
        <v>3</v>
      </c>
      <c r="G42" s="51" t="s">
        <v>3</v>
      </c>
      <c r="H42" s="55" t="s">
        <v>142</v>
      </c>
      <c r="I42" s="57" t="s">
        <v>143</v>
      </c>
    </row>
    <row r="43" spans="1:9" ht="42">
      <c r="A43" s="202" t="s">
        <v>56</v>
      </c>
      <c r="B43" s="181" t="s">
        <v>677</v>
      </c>
      <c r="C43" s="48">
        <v>0</v>
      </c>
      <c r="D43" s="54">
        <v>43502</v>
      </c>
      <c r="E43" s="203" t="s">
        <v>42</v>
      </c>
      <c r="F43" s="50">
        <v>43502</v>
      </c>
      <c r="G43" s="51">
        <v>0</v>
      </c>
      <c r="H43" s="55" t="s">
        <v>217</v>
      </c>
      <c r="I43" s="57" t="s">
        <v>218</v>
      </c>
    </row>
    <row r="44" spans="1:9" ht="12.75">
      <c r="A44" s="72" t="s">
        <v>404</v>
      </c>
      <c r="B44" s="47" t="s">
        <v>3</v>
      </c>
      <c r="C44" s="48" t="s">
        <v>3</v>
      </c>
      <c r="D44" s="54" t="s">
        <v>3</v>
      </c>
      <c r="E44" s="50" t="s">
        <v>41</v>
      </c>
      <c r="F44" s="50" t="s">
        <v>3</v>
      </c>
      <c r="G44" s="51" t="s">
        <v>3</v>
      </c>
      <c r="H44" s="55" t="s">
        <v>575</v>
      </c>
      <c r="I44" s="56" t="s">
        <v>576</v>
      </c>
    </row>
    <row r="45" spans="1:9" ht="25.5">
      <c r="A45" s="186" t="s">
        <v>352</v>
      </c>
      <c r="B45" s="47" t="s">
        <v>552</v>
      </c>
      <c r="C45" s="48">
        <v>0</v>
      </c>
      <c r="D45" s="54">
        <v>43508</v>
      </c>
      <c r="E45" s="185" t="s">
        <v>459</v>
      </c>
      <c r="F45" s="50" t="s">
        <v>3</v>
      </c>
      <c r="G45" s="51" t="s">
        <v>3</v>
      </c>
      <c r="H45" s="55" t="s">
        <v>376</v>
      </c>
      <c r="I45" s="57" t="s">
        <v>498</v>
      </c>
    </row>
    <row r="46" spans="1:9" ht="12.75">
      <c r="A46" s="72" t="s">
        <v>186</v>
      </c>
      <c r="B46" s="47" t="s">
        <v>639</v>
      </c>
      <c r="C46" s="48">
        <v>250</v>
      </c>
      <c r="D46" s="54">
        <v>43311</v>
      </c>
      <c r="E46" s="50" t="s">
        <v>41</v>
      </c>
      <c r="F46" s="50">
        <v>43486</v>
      </c>
      <c r="G46" s="51">
        <v>250</v>
      </c>
      <c r="H46" s="55" t="s">
        <v>593</v>
      </c>
      <c r="I46" s="56" t="s">
        <v>594</v>
      </c>
    </row>
    <row r="47" spans="1:9" ht="12.75">
      <c r="A47" s="72" t="s">
        <v>453</v>
      </c>
      <c r="B47" s="47" t="s">
        <v>3</v>
      </c>
      <c r="C47" s="48" t="s">
        <v>3</v>
      </c>
      <c r="D47" s="54" t="s">
        <v>3</v>
      </c>
      <c r="E47" s="50" t="s">
        <v>3</v>
      </c>
      <c r="F47" s="50" t="s">
        <v>3</v>
      </c>
      <c r="G47" s="51" t="s">
        <v>3</v>
      </c>
      <c r="H47" s="55" t="s">
        <v>454</v>
      </c>
      <c r="I47" s="56" t="s">
        <v>455</v>
      </c>
    </row>
    <row r="48" spans="1:9" ht="33.75">
      <c r="A48" s="205" t="s">
        <v>471</v>
      </c>
      <c r="B48" s="204" t="s">
        <v>692</v>
      </c>
      <c r="C48" s="48">
        <v>0</v>
      </c>
      <c r="D48" s="54">
        <v>43511</v>
      </c>
      <c r="E48" s="203" t="s">
        <v>42</v>
      </c>
      <c r="F48" s="50">
        <v>43511</v>
      </c>
      <c r="G48" s="51">
        <v>0</v>
      </c>
      <c r="H48" s="55" t="s">
        <v>472</v>
      </c>
      <c r="I48" s="57" t="s">
        <v>473</v>
      </c>
    </row>
    <row r="49" spans="1:9" ht="12.75">
      <c r="A49" s="72" t="s">
        <v>184</v>
      </c>
      <c r="B49" s="47" t="s">
        <v>3</v>
      </c>
      <c r="C49" s="48" t="s">
        <v>3</v>
      </c>
      <c r="D49" s="54" t="s">
        <v>3</v>
      </c>
      <c r="E49" s="50" t="s">
        <v>41</v>
      </c>
      <c r="F49" s="50" t="s">
        <v>3</v>
      </c>
      <c r="G49" s="51" t="s">
        <v>3</v>
      </c>
      <c r="H49" s="55" t="s">
        <v>444</v>
      </c>
      <c r="I49" s="56" t="s">
        <v>445</v>
      </c>
    </row>
    <row r="50" spans="1:9" ht="25.5">
      <c r="A50" s="189" t="s">
        <v>348</v>
      </c>
      <c r="B50" s="181" t="s">
        <v>675</v>
      </c>
      <c r="C50" s="48">
        <v>500</v>
      </c>
      <c r="D50" s="54">
        <v>43501</v>
      </c>
      <c r="E50" s="185" t="s">
        <v>459</v>
      </c>
      <c r="F50" s="50" t="s">
        <v>3</v>
      </c>
      <c r="G50" s="51" t="s">
        <v>3</v>
      </c>
      <c r="H50" s="55" t="s">
        <v>389</v>
      </c>
      <c r="I50" s="57" t="s">
        <v>390</v>
      </c>
    </row>
    <row r="51" spans="1:9" ht="33.75">
      <c r="A51" s="189" t="s">
        <v>181</v>
      </c>
      <c r="B51" s="68" t="s">
        <v>662</v>
      </c>
      <c r="C51" s="48">
        <v>500</v>
      </c>
      <c r="D51" s="54">
        <v>43496</v>
      </c>
      <c r="E51" s="185" t="s">
        <v>459</v>
      </c>
      <c r="F51" s="50">
        <v>43515</v>
      </c>
      <c r="G51" s="51">
        <v>500</v>
      </c>
      <c r="H51" s="55" t="s">
        <v>182</v>
      </c>
      <c r="I51" s="56" t="s">
        <v>183</v>
      </c>
    </row>
    <row r="52" spans="1:9" ht="25.5">
      <c r="A52" s="186" t="s">
        <v>353</v>
      </c>
      <c r="B52" s="68" t="s">
        <v>645</v>
      </c>
      <c r="C52" s="48">
        <v>500</v>
      </c>
      <c r="D52" s="54">
        <v>43480</v>
      </c>
      <c r="E52" s="185" t="s">
        <v>459</v>
      </c>
      <c r="F52" s="50">
        <v>43510</v>
      </c>
      <c r="G52" s="51">
        <v>500</v>
      </c>
      <c r="H52" s="55" t="s">
        <v>368</v>
      </c>
      <c r="I52" s="57" t="s">
        <v>367</v>
      </c>
    </row>
    <row r="53" spans="1:9" ht="12.75">
      <c r="A53" s="53" t="s">
        <v>487</v>
      </c>
      <c r="B53" s="47" t="s">
        <v>3</v>
      </c>
      <c r="C53" s="48" t="s">
        <v>3</v>
      </c>
      <c r="D53" s="54" t="s">
        <v>3</v>
      </c>
      <c r="E53" s="50" t="s">
        <v>3</v>
      </c>
      <c r="F53" s="50" t="s">
        <v>3</v>
      </c>
      <c r="G53" s="51" t="s">
        <v>3</v>
      </c>
      <c r="H53" s="55" t="s">
        <v>486</v>
      </c>
      <c r="I53" s="57" t="s">
        <v>485</v>
      </c>
    </row>
    <row r="54" spans="1:9" ht="25.5">
      <c r="A54" s="189" t="s">
        <v>152</v>
      </c>
      <c r="B54" s="68" t="s">
        <v>653</v>
      </c>
      <c r="C54" s="48">
        <v>500</v>
      </c>
      <c r="D54" s="54">
        <v>43481</v>
      </c>
      <c r="E54" s="185" t="s">
        <v>459</v>
      </c>
      <c r="F54" s="50">
        <v>43518</v>
      </c>
      <c r="G54" s="51">
        <v>500</v>
      </c>
      <c r="H54" s="55" t="s">
        <v>153</v>
      </c>
      <c r="I54" s="56" t="s">
        <v>154</v>
      </c>
    </row>
    <row r="55" spans="1:9" ht="33.75">
      <c r="A55" s="186" t="s">
        <v>580</v>
      </c>
      <c r="B55" s="47" t="s">
        <v>695</v>
      </c>
      <c r="C55" s="48">
        <v>0</v>
      </c>
      <c r="D55" s="54">
        <v>43514</v>
      </c>
      <c r="E55" s="185" t="s">
        <v>459</v>
      </c>
      <c r="F55" s="50">
        <v>43514</v>
      </c>
      <c r="G55" s="51">
        <v>0</v>
      </c>
      <c r="H55" s="55" t="s">
        <v>582</v>
      </c>
      <c r="I55" s="57" t="s">
        <v>583</v>
      </c>
    </row>
    <row r="56" spans="1:9" ht="12.75">
      <c r="A56" s="72" t="s">
        <v>81</v>
      </c>
      <c r="B56" s="47" t="s">
        <v>3</v>
      </c>
      <c r="C56" s="48" t="s">
        <v>3</v>
      </c>
      <c r="D56" s="54" t="s">
        <v>3</v>
      </c>
      <c r="E56" s="50" t="s">
        <v>3</v>
      </c>
      <c r="F56" s="50" t="s">
        <v>3</v>
      </c>
      <c r="G56" s="51" t="s">
        <v>3</v>
      </c>
      <c r="H56" s="55" t="s">
        <v>95</v>
      </c>
      <c r="I56" s="56" t="s">
        <v>96</v>
      </c>
    </row>
    <row r="57" spans="1:9" ht="33.75">
      <c r="A57" s="205" t="s">
        <v>538</v>
      </c>
      <c r="B57" s="148" t="s">
        <v>687</v>
      </c>
      <c r="C57" s="48">
        <v>0</v>
      </c>
      <c r="D57" s="54">
        <v>43508</v>
      </c>
      <c r="E57" s="203" t="s">
        <v>42</v>
      </c>
      <c r="F57" s="50">
        <v>43508</v>
      </c>
      <c r="G57" s="51">
        <v>0</v>
      </c>
      <c r="H57" s="55" t="s">
        <v>539</v>
      </c>
      <c r="I57" s="56" t="s">
        <v>540</v>
      </c>
    </row>
    <row r="58" spans="1:9" ht="25.5">
      <c r="A58" s="189" t="s">
        <v>118</v>
      </c>
      <c r="B58" s="47" t="s">
        <v>689</v>
      </c>
      <c r="C58" s="48">
        <v>250</v>
      </c>
      <c r="D58" s="54">
        <v>43510</v>
      </c>
      <c r="E58" s="185" t="s">
        <v>459</v>
      </c>
      <c r="F58" s="50" t="s">
        <v>3</v>
      </c>
      <c r="G58" s="51" t="s">
        <v>3</v>
      </c>
      <c r="H58" s="55" t="s">
        <v>556</v>
      </c>
      <c r="I58" s="56" t="s">
        <v>557</v>
      </c>
    </row>
    <row r="59" spans="1:9" ht="12.75">
      <c r="A59" s="189" t="s">
        <v>197</v>
      </c>
      <c r="B59" s="47" t="s">
        <v>686</v>
      </c>
      <c r="C59" s="48">
        <v>250</v>
      </c>
      <c r="D59" s="54">
        <v>43508</v>
      </c>
      <c r="E59" s="185" t="s">
        <v>459</v>
      </c>
      <c r="F59" s="50" t="s">
        <v>3</v>
      </c>
      <c r="G59" s="51" t="s">
        <v>3</v>
      </c>
      <c r="H59" s="55" t="s">
        <v>198</v>
      </c>
      <c r="I59" s="56" t="s">
        <v>199</v>
      </c>
    </row>
    <row r="60" spans="1:9" ht="12.75">
      <c r="A60" s="189" t="s">
        <v>155</v>
      </c>
      <c r="B60" s="47" t="s">
        <v>676</v>
      </c>
      <c r="C60" s="48">
        <v>100</v>
      </c>
      <c r="D60" s="54">
        <v>43502</v>
      </c>
      <c r="E60" s="185" t="s">
        <v>459</v>
      </c>
      <c r="F60" s="50" t="s">
        <v>3</v>
      </c>
      <c r="G60" s="51" t="s">
        <v>3</v>
      </c>
      <c r="H60" s="55" t="s">
        <v>156</v>
      </c>
      <c r="I60" s="56" t="s">
        <v>157</v>
      </c>
    </row>
    <row r="61" spans="1:9" ht="25.5">
      <c r="A61" s="189" t="s">
        <v>349</v>
      </c>
      <c r="B61" s="47" t="s">
        <v>552</v>
      </c>
      <c r="C61" s="48">
        <v>0</v>
      </c>
      <c r="D61" s="54">
        <v>43508</v>
      </c>
      <c r="E61" s="185" t="s">
        <v>459</v>
      </c>
      <c r="F61" s="50" t="s">
        <v>3</v>
      </c>
      <c r="G61" s="51" t="s">
        <v>3</v>
      </c>
      <c r="H61" s="55" t="s">
        <v>618</v>
      </c>
      <c r="I61" s="57" t="s">
        <v>617</v>
      </c>
    </row>
    <row r="62" spans="1:9" ht="33.75">
      <c r="A62" s="189" t="s">
        <v>104</v>
      </c>
      <c r="B62" s="47" t="s">
        <v>704</v>
      </c>
      <c r="C62" s="48">
        <v>0</v>
      </c>
      <c r="D62" s="54">
        <v>43525</v>
      </c>
      <c r="E62" s="185" t="s">
        <v>459</v>
      </c>
      <c r="F62" s="50" t="s">
        <v>3</v>
      </c>
      <c r="G62" s="51" t="s">
        <v>3</v>
      </c>
      <c r="H62" s="55" t="s">
        <v>705</v>
      </c>
      <c r="I62" s="56" t="s">
        <v>706</v>
      </c>
    </row>
    <row r="63" spans="1:9" ht="12.75">
      <c r="A63" s="72" t="s">
        <v>70</v>
      </c>
      <c r="B63" s="47" t="s">
        <v>3</v>
      </c>
      <c r="C63" s="48" t="s">
        <v>3</v>
      </c>
      <c r="D63" s="54" t="s">
        <v>3</v>
      </c>
      <c r="E63" s="50" t="s">
        <v>3</v>
      </c>
      <c r="F63" s="50" t="s">
        <v>3</v>
      </c>
      <c r="G63" s="51" t="s">
        <v>3</v>
      </c>
      <c r="H63" s="74" t="s">
        <v>139</v>
      </c>
      <c r="I63" s="56" t="s">
        <v>140</v>
      </c>
    </row>
    <row r="64" spans="1:9" ht="12.75">
      <c r="A64" s="53" t="s">
        <v>57</v>
      </c>
      <c r="B64" s="47" t="s">
        <v>3</v>
      </c>
      <c r="C64" s="48" t="s">
        <v>3</v>
      </c>
      <c r="D64" s="54" t="s">
        <v>3</v>
      </c>
      <c r="E64" s="50" t="s">
        <v>3</v>
      </c>
      <c r="F64" s="50" t="s">
        <v>3</v>
      </c>
      <c r="G64" s="51" t="s">
        <v>3</v>
      </c>
      <c r="H64" s="55" t="s">
        <v>48</v>
      </c>
      <c r="I64" s="56" t="s">
        <v>116</v>
      </c>
    </row>
    <row r="65" spans="1:9" ht="12.75">
      <c r="A65" s="186" t="s">
        <v>545</v>
      </c>
      <c r="B65" s="47" t="s">
        <v>685</v>
      </c>
      <c r="C65" s="48">
        <v>500</v>
      </c>
      <c r="D65" s="54">
        <v>43508</v>
      </c>
      <c r="E65" s="185" t="s">
        <v>459</v>
      </c>
      <c r="F65" s="50" t="s">
        <v>3</v>
      </c>
      <c r="G65" s="51" t="s">
        <v>3</v>
      </c>
      <c r="H65" s="55" t="s">
        <v>546</v>
      </c>
      <c r="I65" s="56" t="s">
        <v>548</v>
      </c>
    </row>
    <row r="66" spans="1:9" ht="17.25">
      <c r="A66" s="189" t="s">
        <v>185</v>
      </c>
      <c r="B66" s="47" t="s">
        <v>691</v>
      </c>
      <c r="C66" s="48">
        <v>125</v>
      </c>
      <c r="D66" s="54">
        <v>43494</v>
      </c>
      <c r="E66" s="185" t="s">
        <v>459</v>
      </c>
      <c r="F66" s="50" t="s">
        <v>3</v>
      </c>
      <c r="G66" s="51" t="s">
        <v>3</v>
      </c>
      <c r="H66" s="55" t="s">
        <v>189</v>
      </c>
      <c r="I66" s="57" t="s">
        <v>190</v>
      </c>
    </row>
    <row r="67" spans="1:9" ht="25.5">
      <c r="A67" s="189" t="s">
        <v>36</v>
      </c>
      <c r="B67" s="148" t="s">
        <v>690</v>
      </c>
      <c r="C67" s="48">
        <v>250</v>
      </c>
      <c r="D67" s="54">
        <v>43511</v>
      </c>
      <c r="E67" s="185" t="s">
        <v>459</v>
      </c>
      <c r="F67" s="50" t="s">
        <v>3</v>
      </c>
      <c r="G67" s="51" t="s">
        <v>3</v>
      </c>
      <c r="H67" s="55" t="s">
        <v>423</v>
      </c>
      <c r="I67" s="56" t="s">
        <v>424</v>
      </c>
    </row>
    <row r="68" spans="1:9" ht="12.75">
      <c r="A68" s="193" t="s">
        <v>148</v>
      </c>
      <c r="B68" s="47" t="s">
        <v>702</v>
      </c>
      <c r="C68" s="48">
        <v>250</v>
      </c>
      <c r="D68" s="54">
        <v>43528</v>
      </c>
      <c r="E68" s="185" t="s">
        <v>459</v>
      </c>
      <c r="F68" s="50" t="s">
        <v>3</v>
      </c>
      <c r="G68" s="51" t="s">
        <v>3</v>
      </c>
      <c r="H68" s="55" t="s">
        <v>149</v>
      </c>
      <c r="I68" s="56" t="s">
        <v>208</v>
      </c>
    </row>
    <row r="69" spans="1:9" ht="42">
      <c r="A69" s="202" t="s">
        <v>541</v>
      </c>
      <c r="B69" s="47" t="s">
        <v>697</v>
      </c>
      <c r="C69" s="48">
        <v>0</v>
      </c>
      <c r="D69" s="54">
        <v>43515</v>
      </c>
      <c r="E69" s="203" t="s">
        <v>42</v>
      </c>
      <c r="F69" s="50">
        <v>43515</v>
      </c>
      <c r="G69" s="51">
        <v>0</v>
      </c>
      <c r="H69" s="55" t="s">
        <v>543</v>
      </c>
      <c r="I69" s="56" t="s">
        <v>544</v>
      </c>
    </row>
    <row r="70" spans="1:9" ht="25.5">
      <c r="A70" s="189" t="s">
        <v>615</v>
      </c>
      <c r="B70" s="191" t="s">
        <v>658</v>
      </c>
      <c r="C70" s="48">
        <v>500</v>
      </c>
      <c r="D70" s="54">
        <v>43489</v>
      </c>
      <c r="E70" s="185" t="s">
        <v>459</v>
      </c>
      <c r="F70" s="50">
        <v>43524</v>
      </c>
      <c r="G70" s="51">
        <v>500</v>
      </c>
      <c r="H70" s="55" t="s">
        <v>673</v>
      </c>
      <c r="I70" s="56" t="s">
        <v>674</v>
      </c>
    </row>
    <row r="71" spans="1:9" ht="12.75">
      <c r="A71" s="72"/>
      <c r="B71" s="47" t="s">
        <v>3</v>
      </c>
      <c r="C71" s="48" t="s">
        <v>3</v>
      </c>
      <c r="D71" s="54" t="s">
        <v>3</v>
      </c>
      <c r="E71" s="50" t="s">
        <v>3</v>
      </c>
      <c r="F71" s="50" t="s">
        <v>3</v>
      </c>
      <c r="G71" s="51" t="s">
        <v>3</v>
      </c>
      <c r="H71" s="55" t="s">
        <v>3</v>
      </c>
      <c r="I71" s="56"/>
    </row>
    <row r="72" spans="1:9" ht="12.75">
      <c r="A72" s="72"/>
      <c r="B72" s="47" t="s">
        <v>3</v>
      </c>
      <c r="C72" s="48" t="s">
        <v>3</v>
      </c>
      <c r="D72" s="54" t="s">
        <v>3</v>
      </c>
      <c r="E72" s="50" t="s">
        <v>3</v>
      </c>
      <c r="F72" s="50" t="s">
        <v>3</v>
      </c>
      <c r="G72" s="51" t="s">
        <v>3</v>
      </c>
      <c r="H72" s="55"/>
      <c r="I72" s="56"/>
    </row>
    <row r="73" spans="1:9" ht="12.75">
      <c r="A73" s="72"/>
      <c r="B73" s="47" t="s">
        <v>3</v>
      </c>
      <c r="C73" s="48" t="s">
        <v>3</v>
      </c>
      <c r="D73" s="54" t="s">
        <v>3</v>
      </c>
      <c r="E73" s="50" t="s">
        <v>3</v>
      </c>
      <c r="F73" s="50" t="s">
        <v>3</v>
      </c>
      <c r="G73" s="51" t="s">
        <v>3</v>
      </c>
      <c r="H73" s="154" t="s">
        <v>3</v>
      </c>
      <c r="I73" s="56"/>
    </row>
    <row r="74" spans="1:9" ht="12.75">
      <c r="A74" s="72"/>
      <c r="B74" s="47" t="s">
        <v>3</v>
      </c>
      <c r="C74" s="48" t="s">
        <v>3</v>
      </c>
      <c r="D74" s="54" t="s">
        <v>3</v>
      </c>
      <c r="E74" s="50" t="s">
        <v>3</v>
      </c>
      <c r="F74" s="50" t="s">
        <v>3</v>
      </c>
      <c r="G74" s="51" t="s">
        <v>3</v>
      </c>
      <c r="H74" s="154"/>
      <c r="I74" s="56"/>
    </row>
    <row r="75" spans="1:9" ht="12.75">
      <c r="A75" s="72" t="s">
        <v>623</v>
      </c>
      <c r="B75" s="47" t="s">
        <v>639</v>
      </c>
      <c r="C75" s="48">
        <v>1000</v>
      </c>
      <c r="D75" s="54">
        <v>43382</v>
      </c>
      <c r="E75" s="50" t="s">
        <v>3</v>
      </c>
      <c r="F75" s="50">
        <v>43114</v>
      </c>
      <c r="G75" s="51">
        <v>1000</v>
      </c>
      <c r="H75" s="154"/>
      <c r="I75" s="56"/>
    </row>
    <row r="76" spans="1:9" ht="12.75">
      <c r="A76" s="72" t="s">
        <v>628</v>
      </c>
      <c r="B76" s="47" t="s">
        <v>3</v>
      </c>
      <c r="C76" s="48" t="s">
        <v>3</v>
      </c>
      <c r="D76" s="54" t="s">
        <v>3</v>
      </c>
      <c r="E76" s="50" t="s">
        <v>3</v>
      </c>
      <c r="F76" s="50" t="s">
        <v>3</v>
      </c>
      <c r="G76" s="51" t="s">
        <v>3</v>
      </c>
      <c r="H76" s="154"/>
      <c r="I76" s="56"/>
    </row>
    <row r="77" spans="1:9" ht="12.75">
      <c r="A77" s="78" t="s">
        <v>638</v>
      </c>
      <c r="B77" s="47" t="s">
        <v>3</v>
      </c>
      <c r="C77" s="81">
        <v>590</v>
      </c>
      <c r="D77" s="51" t="s">
        <v>3</v>
      </c>
      <c r="E77" s="50" t="s">
        <v>3</v>
      </c>
      <c r="F77" s="50" t="s">
        <v>3</v>
      </c>
      <c r="G77" s="82">
        <v>590</v>
      </c>
      <c r="H77" s="55" t="s">
        <v>3</v>
      </c>
      <c r="I77" s="55" t="s">
        <v>3</v>
      </c>
    </row>
    <row r="78" spans="1:9" ht="12.75">
      <c r="A78" s="88" t="s">
        <v>86</v>
      </c>
      <c r="B78" s="89" t="s">
        <v>38</v>
      </c>
      <c r="C78" s="90">
        <f>SUM(C2:C77)</f>
        <v>9815</v>
      </c>
      <c r="D78" s="91" t="s">
        <v>3</v>
      </c>
      <c r="E78" s="91" t="s">
        <v>3</v>
      </c>
      <c r="F78" s="92" t="s">
        <v>46</v>
      </c>
      <c r="G78" s="93">
        <f>SUM(G2:G77)</f>
        <v>5840</v>
      </c>
      <c r="H78" s="94"/>
      <c r="I78" s="94"/>
    </row>
    <row r="79" spans="1:9" ht="12.75">
      <c r="A79" s="206" t="s">
        <v>87</v>
      </c>
      <c r="B79" s="96" t="s">
        <v>652</v>
      </c>
      <c r="C79" s="97">
        <f>C78/700</f>
        <v>14.021428571428572</v>
      </c>
      <c r="D79" s="98"/>
      <c r="E79" s="98"/>
      <c r="F79" s="99" t="s">
        <v>90</v>
      </c>
      <c r="G79" s="175">
        <v>1400</v>
      </c>
      <c r="H79" s="100" t="s">
        <v>3</v>
      </c>
      <c r="I79" s="101" t="s">
        <v>3</v>
      </c>
    </row>
    <row r="80" spans="1:9" ht="12.75">
      <c r="A80" s="89"/>
      <c r="B80" s="89" t="s">
        <v>75</v>
      </c>
      <c r="C80" s="90">
        <f>C78-G78</f>
        <v>3975</v>
      </c>
      <c r="D80" s="98"/>
      <c r="E80" s="98"/>
      <c r="F80" s="99" t="s">
        <v>84</v>
      </c>
      <c r="G80" s="176">
        <f>G78-G79</f>
        <v>4440</v>
      </c>
      <c r="H80" s="94"/>
      <c r="I80" s="103" t="s">
        <v>3</v>
      </c>
    </row>
  </sheetData>
  <sheetProtection/>
  <autoFilter ref="A2:I80"/>
  <hyperlinks>
    <hyperlink ref="I2" r:id="rId1" display="dkennedy@northampton.gov.uk"/>
    <hyperlink ref="I79" r:id="rId2" display="acook@tuc.org.uk"/>
    <hyperlink ref="I80" r:id="rId3" display="cate.hollinshead1@nhs.net"/>
    <hyperlink ref="I78" r:id="rId4" display="steve.meadows@thederbyshirenetwork.org"/>
    <hyperlink ref="I26" r:id="rId5" display="EStevenson@Derbys-Fire.Gov.UK"/>
    <hyperlink ref="I21" r:id="rId6" display="wendy.smith@derby-college.ac.uk"/>
    <hyperlink ref="I24" r:id="rId7" display="steve.smith@derbyshire.gov.uk"/>
    <hyperlink ref="I22" r:id="rId8" display="annabelle.barwick@derbyhomes.org  "/>
    <hyperlink ref="I20" r:id="rId9" display="Tania.Hay@derby.gov.uk"/>
    <hyperlink ref="I12" r:id="rId10" display="Emily.Williams@Chesterfield.gov.uk"/>
    <hyperlink ref="I13" r:id="rId11" display="lisa.share@learningunlimiteduk.com"/>
    <hyperlink ref="I37" r:id="rId12" display="helen.smith2@nhs.net"/>
    <hyperlink ref="I27" r:id="rId13" display="sharonallison1@nhs.net"/>
    <hyperlink ref="I69" r:id="rId14" display="d.baker@derby.ac.uk"/>
    <hyperlink ref="I67" r:id="rId15" display="mrowe@tuc.org.uk"/>
    <hyperlink ref="I16" r:id="rId16" display="abi.rae@ctskills.co.uk"/>
    <hyperlink ref="I64" r:id="rId17" display="loyd.baker@northgate-is.com"/>
    <hyperlink ref="I38" r:id="rId18" display="Mark.Forrester@staffsmoorlands.gov.uk"/>
    <hyperlink ref="I77" r:id="rId19" display="acook@tuc.org.uk"/>
    <hyperlink ref="I9" r:id="rId20" display="anthony.smith@babington.co.uk"/>
    <hyperlink ref="I30" r:id="rId21" display="hev.bingley@eastmidlandsbusiness.co.uk"/>
    <hyperlink ref="I39" r:id="rId22" display="GRAHAM.METCALFE@DWP.GSI.GOV.UK"/>
    <hyperlink ref="I17" r:id="rId23" display="richard.kirkland@d2n2lep.org"/>
    <hyperlink ref="I33" r:id="rId24" display="ceo@enable.uk.net"/>
    <hyperlink ref="I42" r:id="rId25" display="marie.scouse@northderbyshireccg.nhs.uk"/>
    <hyperlink ref="I3" r:id="rId26" display="corrina.hembury@atem.co.uk"/>
    <hyperlink ref="I63" r:id="rId27" display="victoria.marshall@sfa.bis.gov.uk"/>
    <hyperlink ref="I68" r:id="rId28" display="g.mccann@unison.co.uk"/>
    <hyperlink ref="I54" r:id="rId29" display="Richard.Heffer@notts-fire.gov.uk"/>
    <hyperlink ref="I51" r:id="rId30" display="michelle.robinson@nottscc.gov.uk"/>
    <hyperlink ref="I66" r:id="rId31" display="charlotte.moreland@trainforbusiness.co.uk"/>
    <hyperlink ref="I58" r:id="rId32" display="lawrenceturton@prostartuk.co.uk"/>
    <hyperlink ref="I19" r:id="rId33" display="paul.burton@dbc-training.co.uk"/>
    <hyperlink ref="I59" r:id="rId34" display="jhicks@rushcliffe.gov.uk"/>
    <hyperlink ref="I11" r:id="rId35" display="aaron.gidney@broxtowe.gov.uk"/>
    <hyperlink ref="I4" r:id="rId36" display="partners@acorntraining.eu"/>
    <hyperlink ref="I35" r:id="rId37" display="sandra.cowley@futuresadvice.co.uk"/>
    <hyperlink ref="I6" r:id="rId38" display="peter.carney@ambervalley.gov.uk "/>
    <hyperlink ref="I25" r:id="rId39" tooltip="Customer Services email address" display="mailto:enquiries@derbyshiredales.gov.uk"/>
    <hyperlink ref="I36" r:id="rId40" display="craig.stuart@gmb.org.uk"/>
    <hyperlink ref="I50" r:id="rId41" display="Jo.Beckwith@nuh.nhs.uk"/>
    <hyperlink ref="I61" r:id="rId42" display="lee.radford1@nhs.net"/>
    <hyperlink ref="I45" r:id="rId43" display="l.nettleship@nhs.net"/>
    <hyperlink ref="I52" r:id="rId44" display="Denise.Harrison@nottshc.nhs.uk"/>
    <hyperlink ref="I55" r:id="rId45" display="nikki.hufton@precisehr.co.uk"/>
    <hyperlink ref="I18" r:id="rId46" tooltip="mailto:Christinewint@nhs.net" display="mailto:Christinewint@nhs.net"/>
    <hyperlink ref="I49" r:id="rId47" display="fiona.anderson02@ntu.ac.uk"/>
    <hyperlink ref="I47" r:id="rId48" display="rebecca.foulds@nottinghamcityhomes.org.uk"/>
    <hyperlink ref="I48" r:id="rId49" tooltip="mailto:Ruth.eccles@nottingham.ac.uk" display="mailto:Ruth.eccles@nottingham.ac.uk"/>
    <hyperlink ref="I53" r:id="rId50" display="theresa.mitchinson11487@nottinghamshire.pnn.police.uk"/>
    <hyperlink ref="I31" r:id="rId51" display="Pieter.Eksteen@emc-dnl.co.uk "/>
    <hyperlink ref="I15" r:id="rId52" display="gail.jackson@communitylincs.com"/>
    <hyperlink ref="H15" r:id="rId53" display="janet.clark@communitylincs.com"/>
    <hyperlink ref="I44" r:id="rId54" display="awombell@rotherham.ac.uk"/>
    <hyperlink ref="I46" r:id="rId55" display="alex.white@nottinghamcity.gov.uk"/>
    <hyperlink ref="I32" r:id="rId56" display="helen.richardson@workpays.co.uk"/>
    <hyperlink ref="I70" r:id="rId57" display="ruth.owen@wnc.ac.uk"/>
    <hyperlink ref="I28" r:id="rId58" display="mailto:susan.spray@nhs.net"/>
    <hyperlink ref="I10" r:id="rId59" display="jessica.clayton@bolsover.gov.uk"/>
    <hyperlink ref="I62" r:id="rId60" display="lucy.mcdonald@skillsforcare.org.uk"/>
  </hyperlinks>
  <printOptions/>
  <pageMargins left="0.7" right="0.7" top="0.75" bottom="0.75" header="0.3" footer="0.3"/>
  <pageSetup horizontalDpi="600" verticalDpi="600" orientation="portrait" paperSize="9" r:id="rId61"/>
</worksheet>
</file>

<file path=xl/worksheets/sheet5.xml><?xml version="1.0" encoding="utf-8"?>
<worksheet xmlns="http://schemas.openxmlformats.org/spreadsheetml/2006/main" xmlns:r="http://schemas.openxmlformats.org/officeDocument/2006/relationships">
  <dimension ref="A1:I53"/>
  <sheetViews>
    <sheetView showGridLines="0" tabSelected="1" zoomScalePageLayoutView="0" workbookViewId="0" topLeftCell="A1">
      <selection activeCell="F43" sqref="F43"/>
    </sheetView>
  </sheetViews>
  <sheetFormatPr defaultColWidth="9.140625" defaultRowHeight="12.75"/>
  <cols>
    <col min="1" max="1" width="23.57421875" style="89" customWidth="1"/>
    <col min="2" max="2" width="21.00390625" style="173" customWidth="1"/>
    <col min="3" max="6" width="9.140625" style="89" customWidth="1"/>
    <col min="7" max="7" width="7.28125" style="89" customWidth="1"/>
    <col min="8" max="8" width="19.8515625" style="89" customWidth="1"/>
    <col min="9" max="9" width="40.28125" style="89" customWidth="1"/>
    <col min="10" max="16384" width="9.140625" style="89" customWidth="1"/>
  </cols>
  <sheetData>
    <row r="1" spans="1:7" ht="18">
      <c r="A1" s="170" t="s">
        <v>633</v>
      </c>
      <c r="B1" s="171"/>
      <c r="C1" s="170"/>
      <c r="D1" s="172"/>
      <c r="E1" s="172"/>
      <c r="F1" s="172"/>
      <c r="G1" s="172"/>
    </row>
    <row r="2" spans="1:9" ht="12.75">
      <c r="A2" s="44" t="s">
        <v>2</v>
      </c>
      <c r="B2" s="167" t="s">
        <v>39</v>
      </c>
      <c r="C2" s="44" t="s">
        <v>37</v>
      </c>
      <c r="D2" s="45" t="s">
        <v>44</v>
      </c>
      <c r="E2" s="45" t="s">
        <v>40</v>
      </c>
      <c r="F2" s="45" t="s">
        <v>45</v>
      </c>
      <c r="G2" s="45" t="s">
        <v>37</v>
      </c>
      <c r="H2" s="44" t="s">
        <v>32</v>
      </c>
      <c r="I2" s="44" t="s">
        <v>27</v>
      </c>
    </row>
    <row r="3" spans="1:9" ht="36.75" customHeight="1">
      <c r="A3" s="187" t="s">
        <v>76</v>
      </c>
      <c r="B3" s="209" t="s">
        <v>680</v>
      </c>
      <c r="C3" s="105">
        <v>125</v>
      </c>
      <c r="D3" s="87">
        <v>43502</v>
      </c>
      <c r="E3" s="174" t="s">
        <v>459</v>
      </c>
      <c r="F3" s="87" t="s">
        <v>3</v>
      </c>
      <c r="G3" s="86" t="s">
        <v>3</v>
      </c>
      <c r="H3" s="62" t="s">
        <v>77</v>
      </c>
      <c r="I3" s="66" t="s">
        <v>89</v>
      </c>
    </row>
    <row r="4" spans="1:9" ht="21" customHeight="1">
      <c r="A4" s="193" t="s">
        <v>332</v>
      </c>
      <c r="B4" s="79" t="s">
        <v>698</v>
      </c>
      <c r="C4" s="105">
        <v>350</v>
      </c>
      <c r="D4" s="87">
        <v>43516</v>
      </c>
      <c r="E4" s="174" t="s">
        <v>459</v>
      </c>
      <c r="F4" s="87">
        <v>43524</v>
      </c>
      <c r="G4" s="86">
        <v>350</v>
      </c>
      <c r="H4" s="55" t="s">
        <v>700</v>
      </c>
      <c r="I4" s="56" t="s">
        <v>701</v>
      </c>
    </row>
    <row r="5" spans="1:9" ht="12.75">
      <c r="A5" s="78" t="s">
        <v>634</v>
      </c>
      <c r="B5" s="47" t="s">
        <v>3</v>
      </c>
      <c r="C5" s="105" t="s">
        <v>3</v>
      </c>
      <c r="D5" s="87" t="s">
        <v>3</v>
      </c>
      <c r="E5" s="86" t="s">
        <v>41</v>
      </c>
      <c r="F5" s="87" t="s">
        <v>3</v>
      </c>
      <c r="G5" s="86" t="s">
        <v>3</v>
      </c>
      <c r="H5" s="55" t="s">
        <v>550</v>
      </c>
      <c r="I5" s="56" t="s">
        <v>558</v>
      </c>
    </row>
    <row r="6" spans="1:9" ht="17.25" customHeight="1">
      <c r="A6" s="105" t="s">
        <v>14</v>
      </c>
      <c r="B6" s="47" t="s">
        <v>3</v>
      </c>
      <c r="C6" s="105" t="s">
        <v>3</v>
      </c>
      <c r="D6" s="87" t="s">
        <v>3</v>
      </c>
      <c r="E6" s="86" t="s">
        <v>3</v>
      </c>
      <c r="F6" s="87" t="s">
        <v>3</v>
      </c>
      <c r="G6" s="86" t="s">
        <v>3</v>
      </c>
      <c r="H6" s="109" t="s">
        <v>30</v>
      </c>
      <c r="I6" s="70" t="s">
        <v>29</v>
      </c>
    </row>
    <row r="7" spans="1:9" ht="12.75">
      <c r="A7" s="190" t="s">
        <v>11</v>
      </c>
      <c r="B7" s="47" t="s">
        <v>657</v>
      </c>
      <c r="C7" s="105">
        <v>350</v>
      </c>
      <c r="D7" s="87">
        <v>43488</v>
      </c>
      <c r="E7" s="174" t="s">
        <v>459</v>
      </c>
      <c r="F7" s="87">
        <v>43524</v>
      </c>
      <c r="G7" s="86">
        <v>350</v>
      </c>
      <c r="H7" s="73" t="s">
        <v>23</v>
      </c>
      <c r="I7" s="73" t="s">
        <v>24</v>
      </c>
    </row>
    <row r="8" spans="1:9" ht="12.75">
      <c r="A8" s="105" t="s">
        <v>252</v>
      </c>
      <c r="B8" s="47" t="s">
        <v>3</v>
      </c>
      <c r="C8" s="105" t="s">
        <v>3</v>
      </c>
      <c r="D8" s="87" t="s">
        <v>3</v>
      </c>
      <c r="E8" s="86" t="s">
        <v>3</v>
      </c>
      <c r="F8" s="87" t="s">
        <v>3</v>
      </c>
      <c r="G8" s="86" t="s">
        <v>3</v>
      </c>
      <c r="H8" s="73" t="s">
        <v>254</v>
      </c>
      <c r="I8" s="73" t="s">
        <v>255</v>
      </c>
    </row>
    <row r="9" spans="1:9" ht="20.25" customHeight="1">
      <c r="A9" s="190" t="s">
        <v>448</v>
      </c>
      <c r="B9" s="79" t="s">
        <v>654</v>
      </c>
      <c r="C9" s="105">
        <v>225</v>
      </c>
      <c r="D9" s="87">
        <v>43481</v>
      </c>
      <c r="E9" s="174" t="s">
        <v>459</v>
      </c>
      <c r="F9" s="87" t="s">
        <v>3</v>
      </c>
      <c r="G9" s="86" t="s">
        <v>3</v>
      </c>
      <c r="H9" s="73" t="s">
        <v>449</v>
      </c>
      <c r="I9" s="56" t="s">
        <v>450</v>
      </c>
    </row>
    <row r="10" spans="1:9" ht="20.25" customHeight="1">
      <c r="A10" s="183" t="s">
        <v>17</v>
      </c>
      <c r="B10" s="79" t="s">
        <v>655</v>
      </c>
      <c r="C10" s="105">
        <v>350</v>
      </c>
      <c r="D10" s="87">
        <v>43482</v>
      </c>
      <c r="E10" s="174" t="s">
        <v>459</v>
      </c>
      <c r="F10" s="87" t="s">
        <v>3</v>
      </c>
      <c r="G10" s="86" t="s">
        <v>3</v>
      </c>
      <c r="H10" s="111" t="s">
        <v>165</v>
      </c>
      <c r="I10" s="111" t="s">
        <v>166</v>
      </c>
    </row>
    <row r="11" spans="1:9" ht="12.75">
      <c r="A11" s="182" t="s">
        <v>392</v>
      </c>
      <c r="B11" s="47" t="s">
        <v>696</v>
      </c>
      <c r="C11" s="105">
        <v>225</v>
      </c>
      <c r="D11" s="87">
        <v>43514</v>
      </c>
      <c r="E11" s="174" t="s">
        <v>459</v>
      </c>
      <c r="F11" s="87">
        <v>43522</v>
      </c>
      <c r="G11" s="86">
        <v>225</v>
      </c>
      <c r="H11" s="73" t="s">
        <v>394</v>
      </c>
      <c r="I11" s="57" t="s">
        <v>395</v>
      </c>
    </row>
    <row r="12" spans="1:9" ht="12.75">
      <c r="A12" s="187" t="s">
        <v>80</v>
      </c>
      <c r="B12" s="144" t="s">
        <v>656</v>
      </c>
      <c r="C12" s="105">
        <v>350</v>
      </c>
      <c r="D12" s="87">
        <v>43487</v>
      </c>
      <c r="E12" s="174" t="s">
        <v>459</v>
      </c>
      <c r="F12" s="87">
        <v>43493</v>
      </c>
      <c r="G12" s="86">
        <v>350</v>
      </c>
      <c r="H12" s="62" t="s">
        <v>279</v>
      </c>
      <c r="I12" s="57" t="s">
        <v>278</v>
      </c>
    </row>
    <row r="13" spans="1:9" ht="23.25" customHeight="1">
      <c r="A13" s="182" t="s">
        <v>384</v>
      </c>
      <c r="B13" s="79" t="s">
        <v>672</v>
      </c>
      <c r="C13" s="105">
        <v>100</v>
      </c>
      <c r="D13" s="87">
        <v>43501</v>
      </c>
      <c r="E13" s="174" t="s">
        <v>459</v>
      </c>
      <c r="F13" s="87">
        <v>43509</v>
      </c>
      <c r="G13" s="86">
        <v>100</v>
      </c>
      <c r="H13" s="73" t="s">
        <v>386</v>
      </c>
      <c r="I13" s="57" t="s">
        <v>385</v>
      </c>
    </row>
    <row r="14" spans="1:9" ht="18.75" customHeight="1">
      <c r="A14" s="183" t="s">
        <v>309</v>
      </c>
      <c r="B14" s="47" t="s">
        <v>665</v>
      </c>
      <c r="C14" s="105">
        <v>0</v>
      </c>
      <c r="D14" s="87">
        <v>43466</v>
      </c>
      <c r="E14" s="174" t="s">
        <v>459</v>
      </c>
      <c r="F14" s="87">
        <v>43466</v>
      </c>
      <c r="G14" s="86">
        <v>0</v>
      </c>
      <c r="H14" s="111" t="s">
        <v>311</v>
      </c>
      <c r="I14" s="70" t="s">
        <v>312</v>
      </c>
    </row>
    <row r="15" spans="1:9" ht="15" customHeight="1">
      <c r="A15" s="136" t="s">
        <v>9</v>
      </c>
      <c r="B15" s="47" t="s">
        <v>3</v>
      </c>
      <c r="C15" s="105" t="s">
        <v>3</v>
      </c>
      <c r="D15" s="87" t="s">
        <v>3</v>
      </c>
      <c r="E15" s="86" t="s">
        <v>3</v>
      </c>
      <c r="F15" s="87" t="s">
        <v>3</v>
      </c>
      <c r="G15" s="86" t="s">
        <v>3</v>
      </c>
      <c r="H15" s="62" t="s">
        <v>589</v>
      </c>
      <c r="I15" s="56" t="s">
        <v>590</v>
      </c>
    </row>
    <row r="16" spans="1:9" ht="12.75">
      <c r="A16" s="105" t="s">
        <v>0</v>
      </c>
      <c r="B16" s="47" t="s">
        <v>3</v>
      </c>
      <c r="C16" s="105" t="s">
        <v>3</v>
      </c>
      <c r="D16" s="87" t="s">
        <v>3</v>
      </c>
      <c r="E16" s="86" t="s">
        <v>3</v>
      </c>
      <c r="F16" s="87" t="s">
        <v>3</v>
      </c>
      <c r="G16" s="86" t="s">
        <v>3</v>
      </c>
      <c r="H16" s="73" t="s">
        <v>219</v>
      </c>
      <c r="I16" s="56" t="s">
        <v>220</v>
      </c>
    </row>
    <row r="17" spans="1:9" ht="17.25">
      <c r="A17" s="190" t="s">
        <v>595</v>
      </c>
      <c r="B17" s="47" t="s">
        <v>659</v>
      </c>
      <c r="C17" s="105">
        <v>300</v>
      </c>
      <c r="D17" s="87">
        <v>43570</v>
      </c>
      <c r="E17" s="174" t="s">
        <v>459</v>
      </c>
      <c r="F17" s="87" t="s">
        <v>3</v>
      </c>
      <c r="G17" s="86" t="s">
        <v>3</v>
      </c>
      <c r="H17" s="73" t="s">
        <v>612</v>
      </c>
      <c r="I17" s="56" t="s">
        <v>613</v>
      </c>
    </row>
    <row r="18" spans="1:9" ht="12.75">
      <c r="A18" s="187" t="s">
        <v>78</v>
      </c>
      <c r="B18" s="47" t="s">
        <v>650</v>
      </c>
      <c r="C18" s="105">
        <v>225</v>
      </c>
      <c r="D18" s="87">
        <v>43480</v>
      </c>
      <c r="E18" s="174" t="s">
        <v>459</v>
      </c>
      <c r="F18" s="87">
        <v>43524</v>
      </c>
      <c r="G18" s="86">
        <v>225</v>
      </c>
      <c r="H18" s="62" t="s">
        <v>413</v>
      </c>
      <c r="I18" s="56" t="s">
        <v>574</v>
      </c>
    </row>
    <row r="19" spans="1:9" ht="34.5" customHeight="1">
      <c r="A19" s="193" t="s">
        <v>117</v>
      </c>
      <c r="B19" s="148" t="s">
        <v>693</v>
      </c>
      <c r="C19" s="105">
        <v>125</v>
      </c>
      <c r="D19" s="87">
        <v>43514</v>
      </c>
      <c r="E19" s="174" t="s">
        <v>459</v>
      </c>
      <c r="F19" s="87" t="s">
        <v>3</v>
      </c>
      <c r="G19" s="86" t="s">
        <v>3</v>
      </c>
      <c r="H19" s="94" t="s">
        <v>460</v>
      </c>
      <c r="I19" s="57" t="s">
        <v>461</v>
      </c>
    </row>
    <row r="20" spans="1:9" ht="12.75">
      <c r="A20" s="197" t="s">
        <v>82</v>
      </c>
      <c r="B20" s="47" t="s">
        <v>664</v>
      </c>
      <c r="C20" s="105">
        <v>0</v>
      </c>
      <c r="D20" s="87">
        <v>43497</v>
      </c>
      <c r="E20" s="196" t="s">
        <v>42</v>
      </c>
      <c r="F20" s="87">
        <v>43497</v>
      </c>
      <c r="G20" s="86">
        <v>0</v>
      </c>
      <c r="H20" s="62" t="s">
        <v>357</v>
      </c>
      <c r="I20" s="57" t="s">
        <v>358</v>
      </c>
    </row>
    <row r="21" spans="1:9" ht="12.75">
      <c r="A21" s="179" t="s">
        <v>151</v>
      </c>
      <c r="B21" s="47" t="s">
        <v>3</v>
      </c>
      <c r="C21" s="105" t="s">
        <v>3</v>
      </c>
      <c r="D21" s="87" t="s">
        <v>3</v>
      </c>
      <c r="E21" s="86" t="s">
        <v>41</v>
      </c>
      <c r="F21" s="87" t="s">
        <v>3</v>
      </c>
      <c r="G21" s="86" t="s">
        <v>3</v>
      </c>
      <c r="H21" s="73" t="s">
        <v>243</v>
      </c>
      <c r="I21" s="56" t="s">
        <v>244</v>
      </c>
    </row>
    <row r="22" spans="1:9" ht="12.75">
      <c r="A22" s="182" t="s">
        <v>7</v>
      </c>
      <c r="B22" s="47" t="s">
        <v>648</v>
      </c>
      <c r="C22" s="105">
        <v>350</v>
      </c>
      <c r="D22" s="87">
        <v>43454</v>
      </c>
      <c r="E22" s="174" t="s">
        <v>459</v>
      </c>
      <c r="F22" s="87">
        <v>43486</v>
      </c>
      <c r="G22" s="86">
        <v>350</v>
      </c>
      <c r="H22" s="62" t="s">
        <v>397</v>
      </c>
      <c r="I22" s="56" t="s">
        <v>398</v>
      </c>
    </row>
    <row r="23" spans="1:9" ht="17.25" customHeight="1">
      <c r="A23" s="105" t="s">
        <v>1</v>
      </c>
      <c r="B23" s="47" t="s">
        <v>3</v>
      </c>
      <c r="C23" s="105" t="s">
        <v>3</v>
      </c>
      <c r="D23" s="87" t="s">
        <v>3</v>
      </c>
      <c r="E23" s="86" t="s">
        <v>3</v>
      </c>
      <c r="F23" s="87" t="s">
        <v>3</v>
      </c>
      <c r="G23" s="86" t="s">
        <v>3</v>
      </c>
      <c r="H23" s="73" t="s">
        <v>315</v>
      </c>
      <c r="I23" s="56" t="s">
        <v>316</v>
      </c>
    </row>
    <row r="24" spans="1:9" ht="12.75">
      <c r="A24" s="105" t="s">
        <v>248</v>
      </c>
      <c r="B24" s="47" t="s">
        <v>3</v>
      </c>
      <c r="C24" s="105" t="s">
        <v>3</v>
      </c>
      <c r="D24" s="87" t="s">
        <v>3</v>
      </c>
      <c r="E24" s="86" t="s">
        <v>41</v>
      </c>
      <c r="F24" s="87" t="s">
        <v>3</v>
      </c>
      <c r="G24" s="86" t="s">
        <v>3</v>
      </c>
      <c r="H24" s="73" t="s">
        <v>250</v>
      </c>
      <c r="I24" s="56" t="s">
        <v>251</v>
      </c>
    </row>
    <row r="25" spans="1:9" ht="17.25" customHeight="1">
      <c r="A25" s="183" t="s">
        <v>31</v>
      </c>
      <c r="B25" s="47" t="s">
        <v>666</v>
      </c>
      <c r="C25" s="105">
        <v>0</v>
      </c>
      <c r="D25" s="87">
        <v>43466</v>
      </c>
      <c r="E25" s="174" t="s">
        <v>459</v>
      </c>
      <c r="F25" s="87">
        <v>43466</v>
      </c>
      <c r="G25" s="86">
        <v>0</v>
      </c>
      <c r="H25" s="62" t="s">
        <v>493</v>
      </c>
      <c r="I25" s="56" t="s">
        <v>494</v>
      </c>
    </row>
    <row r="26" spans="1:9" ht="12.75" customHeight="1">
      <c r="A26" s="136" t="s">
        <v>268</v>
      </c>
      <c r="B26" s="47" t="s">
        <v>3</v>
      </c>
      <c r="C26" s="105" t="s">
        <v>3</v>
      </c>
      <c r="D26" s="87" t="s">
        <v>3</v>
      </c>
      <c r="E26" s="86" t="s">
        <v>3</v>
      </c>
      <c r="F26" s="87" t="s">
        <v>3</v>
      </c>
      <c r="G26" s="86" t="s">
        <v>3</v>
      </c>
      <c r="H26" s="62" t="s">
        <v>270</v>
      </c>
      <c r="I26" s="56" t="s">
        <v>271</v>
      </c>
    </row>
    <row r="27" spans="1:9" ht="12.75">
      <c r="A27" s="136" t="s">
        <v>5</v>
      </c>
      <c r="B27" s="47" t="s">
        <v>3</v>
      </c>
      <c r="C27" s="105" t="s">
        <v>3</v>
      </c>
      <c r="D27" s="87" t="s">
        <v>3</v>
      </c>
      <c r="E27" s="86" t="s">
        <v>41</v>
      </c>
      <c r="F27" s="87" t="s">
        <v>3</v>
      </c>
      <c r="G27" s="86" t="s">
        <v>3</v>
      </c>
      <c r="H27" s="62" t="s">
        <v>462</v>
      </c>
      <c r="I27" s="56" t="s">
        <v>463</v>
      </c>
    </row>
    <row r="28" spans="1:9" ht="18.75" customHeight="1">
      <c r="A28" s="193" t="s">
        <v>43</v>
      </c>
      <c r="B28" s="47" t="s">
        <v>660</v>
      </c>
      <c r="C28" s="105">
        <v>0</v>
      </c>
      <c r="D28" s="87">
        <v>43493</v>
      </c>
      <c r="E28" s="174" t="s">
        <v>459</v>
      </c>
      <c r="F28" s="87" t="s">
        <v>3</v>
      </c>
      <c r="G28" s="86" t="s">
        <v>3</v>
      </c>
      <c r="H28" s="55" t="s">
        <v>432</v>
      </c>
      <c r="I28" s="56" t="s">
        <v>433</v>
      </c>
    </row>
    <row r="29" spans="1:9" ht="16.5" customHeight="1">
      <c r="A29" s="78" t="s">
        <v>456</v>
      </c>
      <c r="B29" s="47" t="s">
        <v>3</v>
      </c>
      <c r="C29" s="105" t="s">
        <v>3</v>
      </c>
      <c r="D29" s="87" t="s">
        <v>3</v>
      </c>
      <c r="E29" s="86" t="s">
        <v>3</v>
      </c>
      <c r="F29" s="87" t="s">
        <v>3</v>
      </c>
      <c r="G29" s="86" t="s">
        <v>3</v>
      </c>
      <c r="H29" s="55" t="s">
        <v>457</v>
      </c>
      <c r="I29" s="56" t="s">
        <v>458</v>
      </c>
    </row>
    <row r="30" spans="1:9" ht="12.75">
      <c r="A30" s="183" t="s">
        <v>20</v>
      </c>
      <c r="B30" s="47" t="s">
        <v>647</v>
      </c>
      <c r="C30" s="105">
        <v>650</v>
      </c>
      <c r="D30" s="87">
        <v>43434</v>
      </c>
      <c r="E30" s="174" t="s">
        <v>459</v>
      </c>
      <c r="F30" s="87">
        <v>43450</v>
      </c>
      <c r="G30" s="86">
        <v>650</v>
      </c>
      <c r="H30" s="62" t="s">
        <v>137</v>
      </c>
      <c r="I30" s="56" t="s">
        <v>138</v>
      </c>
    </row>
    <row r="31" spans="1:9" ht="19.5" customHeight="1">
      <c r="A31" s="190" t="s">
        <v>18</v>
      </c>
      <c r="B31" s="47" t="s">
        <v>667</v>
      </c>
      <c r="C31" s="105">
        <v>0</v>
      </c>
      <c r="D31" s="87">
        <v>43434</v>
      </c>
      <c r="E31" s="174" t="s">
        <v>459</v>
      </c>
      <c r="F31" s="87">
        <v>43450</v>
      </c>
      <c r="G31" s="86">
        <v>0</v>
      </c>
      <c r="H31" s="73" t="s">
        <v>25</v>
      </c>
      <c r="I31" s="73" t="s">
        <v>26</v>
      </c>
    </row>
    <row r="32" spans="1:9" ht="17.25">
      <c r="A32" s="192" t="s">
        <v>439</v>
      </c>
      <c r="B32" s="47" t="s">
        <v>660</v>
      </c>
      <c r="C32" s="105">
        <v>0</v>
      </c>
      <c r="D32" s="87">
        <v>43493</v>
      </c>
      <c r="E32" s="174" t="s">
        <v>459</v>
      </c>
      <c r="F32" s="87" t="s">
        <v>3</v>
      </c>
      <c r="G32" s="86" t="s">
        <v>3</v>
      </c>
      <c r="H32" s="73" t="s">
        <v>263</v>
      </c>
      <c r="I32" s="56" t="s">
        <v>264</v>
      </c>
    </row>
    <row r="33" spans="1:9" ht="35.25" customHeight="1">
      <c r="A33" s="194" t="s">
        <v>16</v>
      </c>
      <c r="B33" s="68" t="s">
        <v>663</v>
      </c>
      <c r="C33" s="105">
        <v>0</v>
      </c>
      <c r="D33" s="87">
        <v>43497</v>
      </c>
      <c r="E33" s="196" t="s">
        <v>42</v>
      </c>
      <c r="F33" s="87">
        <v>43497</v>
      </c>
      <c r="G33" s="86">
        <v>0</v>
      </c>
      <c r="H33" s="55" t="s">
        <v>642</v>
      </c>
      <c r="I33" s="20" t="s">
        <v>641</v>
      </c>
    </row>
    <row r="34" spans="1:9" ht="27" customHeight="1">
      <c r="A34" s="183" t="s">
        <v>4</v>
      </c>
      <c r="B34" s="79" t="s">
        <v>646</v>
      </c>
      <c r="C34" s="105">
        <v>350</v>
      </c>
      <c r="D34" s="87">
        <v>43480</v>
      </c>
      <c r="E34" s="174" t="s">
        <v>459</v>
      </c>
      <c r="F34" s="87">
        <v>43501</v>
      </c>
      <c r="G34" s="86">
        <v>350</v>
      </c>
      <c r="H34" s="62" t="s">
        <v>221</v>
      </c>
      <c r="I34" s="56" t="s">
        <v>222</v>
      </c>
    </row>
    <row r="35" spans="1:9" ht="15" customHeight="1">
      <c r="A35" s="136" t="s">
        <v>13</v>
      </c>
      <c r="B35" s="47" t="s">
        <v>3</v>
      </c>
      <c r="C35" s="105" t="s">
        <v>3</v>
      </c>
      <c r="D35" s="87" t="s">
        <v>3</v>
      </c>
      <c r="E35" s="86" t="s">
        <v>41</v>
      </c>
      <c r="F35" s="87" t="s">
        <v>3</v>
      </c>
      <c r="G35" s="86" t="s">
        <v>3</v>
      </c>
      <c r="H35" s="62" t="s">
        <v>172</v>
      </c>
      <c r="I35" s="56" t="s">
        <v>173</v>
      </c>
    </row>
    <row r="36" spans="1:9" ht="26.25" customHeight="1">
      <c r="A36" s="205" t="s">
        <v>471</v>
      </c>
      <c r="B36" s="209" t="s">
        <v>692</v>
      </c>
      <c r="C36" s="105">
        <v>0</v>
      </c>
      <c r="D36" s="87">
        <v>43511</v>
      </c>
      <c r="E36" s="208" t="s">
        <v>42</v>
      </c>
      <c r="F36" s="87">
        <v>43511</v>
      </c>
      <c r="G36" s="86">
        <v>0</v>
      </c>
      <c r="H36" s="55" t="s">
        <v>472</v>
      </c>
      <c r="I36" s="57" t="s">
        <v>473</v>
      </c>
    </row>
    <row r="37" spans="1:9" ht="27" customHeight="1">
      <c r="A37" s="189" t="s">
        <v>568</v>
      </c>
      <c r="B37" s="68" t="s">
        <v>661</v>
      </c>
      <c r="C37" s="105">
        <v>350</v>
      </c>
      <c r="D37" s="87">
        <v>43494</v>
      </c>
      <c r="E37" s="174" t="s">
        <v>459</v>
      </c>
      <c r="F37" s="87" t="s">
        <v>3</v>
      </c>
      <c r="G37" s="86" t="s">
        <v>3</v>
      </c>
      <c r="H37" s="55" t="s">
        <v>570</v>
      </c>
      <c r="I37" s="57" t="s">
        <v>571</v>
      </c>
    </row>
    <row r="38" spans="1:9" ht="12.75">
      <c r="A38" s="137" t="s">
        <v>21</v>
      </c>
      <c r="B38" s="47" t="s">
        <v>3</v>
      </c>
      <c r="C38" s="105" t="s">
        <v>3</v>
      </c>
      <c r="D38" s="87" t="s">
        <v>3</v>
      </c>
      <c r="E38" s="86" t="s">
        <v>3</v>
      </c>
      <c r="F38" s="87" t="s">
        <v>3</v>
      </c>
      <c r="G38" s="86" t="s">
        <v>3</v>
      </c>
      <c r="H38" s="73" t="s">
        <v>516</v>
      </c>
      <c r="I38" s="56" t="s">
        <v>517</v>
      </c>
    </row>
    <row r="39" spans="1:9" ht="12.75">
      <c r="A39" s="178" t="s">
        <v>399</v>
      </c>
      <c r="B39" s="47" t="s">
        <v>3</v>
      </c>
      <c r="C39" s="105" t="s">
        <v>3</v>
      </c>
      <c r="D39" s="87" t="s">
        <v>3</v>
      </c>
      <c r="E39" s="86" t="s">
        <v>3</v>
      </c>
      <c r="F39" s="87" t="s">
        <v>3</v>
      </c>
      <c r="G39" s="86" t="s">
        <v>3</v>
      </c>
      <c r="H39" s="62" t="s">
        <v>401</v>
      </c>
      <c r="I39" s="57" t="s">
        <v>402</v>
      </c>
    </row>
    <row r="40" spans="1:9" ht="12.75">
      <c r="A40" s="136" t="s">
        <v>8</v>
      </c>
      <c r="B40" s="47" t="s">
        <v>3</v>
      </c>
      <c r="C40" s="105" t="s">
        <v>3</v>
      </c>
      <c r="D40" s="87" t="s">
        <v>3</v>
      </c>
      <c r="E40" s="86" t="s">
        <v>3</v>
      </c>
      <c r="F40" s="87" t="s">
        <v>3</v>
      </c>
      <c r="G40" s="86" t="s">
        <v>3</v>
      </c>
      <c r="H40" s="62" t="s">
        <v>22</v>
      </c>
      <c r="I40" s="56" t="s">
        <v>79</v>
      </c>
    </row>
    <row r="41" spans="1:9" ht="29.25" customHeight="1">
      <c r="A41" s="207" t="s">
        <v>561</v>
      </c>
      <c r="B41" s="148" t="s">
        <v>688</v>
      </c>
      <c r="C41" s="105">
        <v>0</v>
      </c>
      <c r="D41" s="87">
        <v>43508</v>
      </c>
      <c r="E41" s="208" t="s">
        <v>42</v>
      </c>
      <c r="F41" s="87">
        <v>43508</v>
      </c>
      <c r="G41" s="86">
        <v>0</v>
      </c>
      <c r="H41" s="62" t="s">
        <v>539</v>
      </c>
      <c r="I41" s="56" t="s">
        <v>540</v>
      </c>
    </row>
    <row r="42" spans="1:9" ht="25.5">
      <c r="A42" s="193" t="s">
        <v>148</v>
      </c>
      <c r="B42" s="47" t="s">
        <v>703</v>
      </c>
      <c r="C42" s="105">
        <v>125</v>
      </c>
      <c r="D42" s="87">
        <v>43528</v>
      </c>
      <c r="E42" s="174" t="s">
        <v>459</v>
      </c>
      <c r="F42" s="87" t="s">
        <v>3</v>
      </c>
      <c r="G42" s="86" t="s">
        <v>3</v>
      </c>
      <c r="H42" s="55" t="s">
        <v>149</v>
      </c>
      <c r="I42" s="56" t="s">
        <v>208</v>
      </c>
    </row>
    <row r="43" spans="1:9" ht="19.5" customHeight="1">
      <c r="A43" s="193" t="s">
        <v>15</v>
      </c>
      <c r="B43" s="47" t="s">
        <v>660</v>
      </c>
      <c r="C43" s="105">
        <v>1200</v>
      </c>
      <c r="D43" s="87">
        <v>43493</v>
      </c>
      <c r="E43" s="174" t="s">
        <v>459</v>
      </c>
      <c r="F43" s="87" t="s">
        <v>3</v>
      </c>
      <c r="G43" s="86" t="s">
        <v>3</v>
      </c>
      <c r="H43" s="55" t="s">
        <v>35</v>
      </c>
      <c r="I43" s="56" t="s">
        <v>169</v>
      </c>
    </row>
    <row r="44" spans="1:9" ht="25.5">
      <c r="A44" s="193" t="s">
        <v>10</v>
      </c>
      <c r="B44" s="47" t="s">
        <v>682</v>
      </c>
      <c r="C44" s="105">
        <v>675</v>
      </c>
      <c r="D44" s="87" t="s">
        <v>681</v>
      </c>
      <c r="E44" s="174" t="s">
        <v>459</v>
      </c>
      <c r="F44" s="87" t="s">
        <v>3</v>
      </c>
      <c r="G44" s="86" t="s">
        <v>3</v>
      </c>
      <c r="H44" s="55" t="s">
        <v>306</v>
      </c>
      <c r="I44" s="56" t="s">
        <v>307</v>
      </c>
    </row>
    <row r="45" spans="1:9" ht="14.25" customHeight="1">
      <c r="A45" s="78" t="s">
        <v>363</v>
      </c>
      <c r="B45" s="47" t="s">
        <v>3</v>
      </c>
      <c r="C45" s="105" t="s">
        <v>3</v>
      </c>
      <c r="D45" s="87" t="s">
        <v>3</v>
      </c>
      <c r="E45" s="86" t="s">
        <v>3</v>
      </c>
      <c r="F45" s="87" t="s">
        <v>3</v>
      </c>
      <c r="G45" s="86" t="s">
        <v>3</v>
      </c>
      <c r="H45" s="94" t="s">
        <v>366</v>
      </c>
      <c r="I45" s="57" t="s">
        <v>365</v>
      </c>
    </row>
    <row r="46" spans="1:9" ht="17.25">
      <c r="A46" s="183" t="s">
        <v>12</v>
      </c>
      <c r="B46" s="148" t="s">
        <v>669</v>
      </c>
      <c r="C46" s="105">
        <v>350</v>
      </c>
      <c r="D46" s="87">
        <v>43500</v>
      </c>
      <c r="E46" s="174" t="s">
        <v>459</v>
      </c>
      <c r="F46" s="87" t="s">
        <v>3</v>
      </c>
      <c r="G46" s="86" t="s">
        <v>3</v>
      </c>
      <c r="H46" s="62" t="s">
        <v>521</v>
      </c>
      <c r="I46" s="56" t="s">
        <v>522</v>
      </c>
    </row>
    <row r="47" spans="1:9" ht="12.75">
      <c r="A47" s="136" t="s">
        <v>605</v>
      </c>
      <c r="B47" s="47" t="s">
        <v>3</v>
      </c>
      <c r="C47" s="105" t="s">
        <v>3</v>
      </c>
      <c r="D47" s="87" t="s">
        <v>3</v>
      </c>
      <c r="E47" s="86" t="s">
        <v>3</v>
      </c>
      <c r="F47" s="87" t="s">
        <v>3</v>
      </c>
      <c r="G47" s="86" t="s">
        <v>3</v>
      </c>
      <c r="H47" s="62"/>
      <c r="I47" s="56"/>
    </row>
    <row r="48" spans="1:9" ht="12.75">
      <c r="A48" s="78" t="s">
        <v>520</v>
      </c>
      <c r="B48" s="47" t="s">
        <v>3</v>
      </c>
      <c r="C48" s="105" t="s">
        <v>3</v>
      </c>
      <c r="D48" s="87" t="s">
        <v>3</v>
      </c>
      <c r="E48" s="86" t="s">
        <v>3</v>
      </c>
      <c r="F48" s="87" t="s">
        <v>3</v>
      </c>
      <c r="G48" s="86" t="s">
        <v>3</v>
      </c>
      <c r="H48" s="94" t="s">
        <v>3</v>
      </c>
      <c r="I48" s="94" t="s">
        <v>3</v>
      </c>
    </row>
    <row r="49" spans="1:9" ht="12.75">
      <c r="A49" s="177" t="s">
        <v>637</v>
      </c>
      <c r="B49" s="47" t="s">
        <v>3</v>
      </c>
      <c r="C49" s="105" t="s">
        <v>3</v>
      </c>
      <c r="D49" s="87" t="s">
        <v>3</v>
      </c>
      <c r="E49" s="86"/>
      <c r="F49" s="87" t="s">
        <v>3</v>
      </c>
      <c r="G49" s="86" t="s">
        <v>3</v>
      </c>
      <c r="H49" s="94"/>
      <c r="I49" s="94"/>
    </row>
    <row r="50" spans="1:9" ht="12.75">
      <c r="A50" s="78" t="s">
        <v>635</v>
      </c>
      <c r="B50" s="47" t="s">
        <v>3</v>
      </c>
      <c r="C50" s="96">
        <v>340</v>
      </c>
      <c r="D50" s="98"/>
      <c r="E50" s="98"/>
      <c r="F50" s="98"/>
      <c r="G50" s="98">
        <v>340</v>
      </c>
      <c r="H50" s="94"/>
      <c r="I50" s="94"/>
    </row>
    <row r="51" spans="1:9" ht="12.75">
      <c r="A51" s="88" t="s">
        <v>86</v>
      </c>
      <c r="B51" s="168" t="s">
        <v>38</v>
      </c>
      <c r="C51" s="158">
        <f>SUM(C2:C50)</f>
        <v>7115</v>
      </c>
      <c r="D51" s="91" t="s">
        <v>3</v>
      </c>
      <c r="E51" s="91"/>
      <c r="F51" s="92" t="s">
        <v>46</v>
      </c>
      <c r="G51" s="117">
        <f>SUM(G2:G50)</f>
        <v>3290</v>
      </c>
      <c r="H51" s="88" t="s">
        <v>86</v>
      </c>
      <c r="I51" s="94" t="s">
        <v>3</v>
      </c>
    </row>
    <row r="52" spans="1:9" ht="12.75">
      <c r="A52" s="195" t="s">
        <v>87</v>
      </c>
      <c r="B52" s="169" t="s">
        <v>636</v>
      </c>
      <c r="C52" s="160">
        <f>(C51)/700</f>
        <v>10.164285714285715</v>
      </c>
      <c r="D52" s="98"/>
      <c r="E52" s="98"/>
      <c r="F52" s="99" t="s">
        <v>214</v>
      </c>
      <c r="G52" s="117">
        <v>1400</v>
      </c>
      <c r="H52" s="95" t="s">
        <v>87</v>
      </c>
      <c r="I52" s="94"/>
    </row>
    <row r="53" spans="2:9" ht="12.75">
      <c r="B53" s="168" t="s">
        <v>75</v>
      </c>
      <c r="C53" s="158">
        <f>C51-G51</f>
        <v>3825</v>
      </c>
      <c r="D53" s="98"/>
      <c r="E53" s="98"/>
      <c r="F53" s="99" t="s">
        <v>47</v>
      </c>
      <c r="G53" s="138">
        <f>G51-G52</f>
        <v>1890</v>
      </c>
      <c r="H53" s="94"/>
      <c r="I53" s="94"/>
    </row>
  </sheetData>
  <sheetProtection/>
  <autoFilter ref="A2:I53"/>
  <hyperlinks>
    <hyperlink ref="I38" r:id="rId1" display="a.rave@southkesteven.gov.uk"/>
    <hyperlink ref="I32" r:id="rId2" display="kay.gilman@lpft.nhs.uk"/>
    <hyperlink ref="I46" r:id="rId3" display="amanda.bouttell@west-lindsey.gov.uk"/>
    <hyperlink ref="I40" r:id="rId4" display="cburton@sholland.gov.uk"/>
    <hyperlink ref="I35" r:id="rId5" display="Ellie_Sykes@n-kesteven.gov.uk"/>
    <hyperlink ref="I34" r:id="rId6" display="alison.fox@stamford.ac.uk"/>
    <hyperlink ref="I43" r:id="rId7" display="Claire.Flavell2@ULH.nhs.uk"/>
    <hyperlink ref="I16" r:id="rId8" display="HR.servicesteam@emas.nhs.uk"/>
    <hyperlink ref="I6" r:id="rId9" display="jo.glynn@boston.gov.uk"/>
    <hyperlink ref="I25" r:id="rId10" display="gail.jackson@communitylincs.com"/>
    <hyperlink ref="I30" r:id="rId11" display="sue.fletcher@lincolnshire.gov.uk"/>
    <hyperlink ref="I44" r:id="rId12" display="mstow@lincoln.ac.uk"/>
    <hyperlink ref="H38" r:id="rId13" display="JOYCE.SLATER@southkesteven.gov.uk"/>
    <hyperlink ref="H15" r:id="rId14" display="John.Makinson-Sanders@compasspointbusiness.co.uk"/>
    <hyperlink ref="H32" r:id="rId15" display="jane.johnson@lpt.nhs.uk "/>
    <hyperlink ref="H46" r:id="rId16" display="Nicoya.Palastanga@west-lindsey.gov.uk"/>
    <hyperlink ref="H40" r:id="rId17" display="slarner@sholland.gov.uk"/>
    <hyperlink ref="H35" r:id="rId18" display="christine_cooper@n-kesteven.gov.uk"/>
    <hyperlink ref="H34" r:id="rId19" display="lrobinson@stamford.ac.uk"/>
    <hyperlink ref="H43" r:id="rId20" display="Kathy.Mitchell@ulh.nhs.uk"/>
    <hyperlink ref="H16" r:id="rId21" display="peter.burnett@emas.nhs.uk"/>
    <hyperlink ref="H6" r:id="rId22" display="jo.glynn@boston.gov.uk"/>
    <hyperlink ref="H25" r:id="rId23" display="janet.clark@communitylincs.com"/>
    <hyperlink ref="H30" r:id="rId24" display="heidi.dewolf@lincolnshire.gov.uk"/>
    <hyperlink ref="H33" r:id="rId25" display="jason.cowell@lincs.pnn.police.uk"/>
    <hyperlink ref="H44" r:id="rId26" display="scorbett@lincoln.ac.uk"/>
    <hyperlink ref="I5" r:id="rId27" display="stephen.sefton@bishopg.ac.uk"/>
    <hyperlink ref="I27" r:id="rId28" display="sknight@lincolncollege.ac.uk"/>
    <hyperlink ref="I11" r:id="rId29" display="katie@cliplearning.com"/>
    <hyperlink ref="I15" r:id="rId30" display="James.Gilbert@e-lindsey.gov.uk"/>
    <hyperlink ref="I22" r:id="rId31" display="lsteptoe@grantham.ac.uk"/>
    <hyperlink ref="I28" r:id="rId32" display="ceri.lennon@lincs-chs.nhs.uk"/>
    <hyperlink ref="I42" r:id="rId33" display="g.mccann@unison.co.uk"/>
    <hyperlink ref="I21" r:id="rId34" display="craig.stuart@gmb.org.uk"/>
    <hyperlink ref="I23" r:id="rId35" display="GRAHAM.METCALFE@DWP.GSI.GOV.UK"/>
    <hyperlink ref="I18" r:id="rId36" display="ian.dickinson@firstcollegelincs.co.uk"/>
    <hyperlink ref="I19" r:id="rId37" display="sandra.cowley@futuresadvice.co.uk"/>
    <hyperlink ref="I24" r:id="rId38" display="hspencer@lagat.co.uk"/>
    <hyperlink ref="I12" r:id="rId39" display="lewis.ducket@cpbs.com"/>
    <hyperlink ref="I14" r:id="rId40" display="chris@donkinitex.co.uk"/>
    <hyperlink ref="I20" r:id="rId41" tooltip="mailto:Stephen.morley@lincs.pnn.police.uk" display="mailto:Stephen.morley@lincs.pnn.police.uk"/>
    <hyperlink ref="I9" r:id="rId42" display="rachel.aylmer@childrenslinks.org.uk"/>
    <hyperlink ref="I29" r:id="rId43" display="rashmore@lincolnshire.coop"/>
    <hyperlink ref="I36" r:id="rId44" tooltip="mailto:Ruth.eccles@nottingham.ac.uk" display="mailto:Ruth.eccles@nottingham.ac.uk"/>
    <hyperlink ref="I17" r:id="rId45" display="mjohnson@lagat.co.uk"/>
    <hyperlink ref="I33" r:id="rId46" display="joanne.kane@lincs.pnn.police.uk"/>
    <hyperlink ref="I4" r:id="rId47" display="daniel.metters@bishopburton.ac.uk"/>
  </hyperlinks>
  <printOptions/>
  <pageMargins left="0.7" right="0.7" top="0.75" bottom="0.75" header="0.3" footer="0.3"/>
  <pageSetup horizontalDpi="600" verticalDpi="600" orientation="portrait" paperSize="9" r:id="rId48"/>
</worksheet>
</file>

<file path=xl/worksheets/sheet6.xml><?xml version="1.0" encoding="utf-8"?>
<worksheet xmlns="http://schemas.openxmlformats.org/spreadsheetml/2006/main" xmlns:r="http://schemas.openxmlformats.org/officeDocument/2006/relationships">
  <dimension ref="A1:O63"/>
  <sheetViews>
    <sheetView zoomScalePageLayoutView="0" workbookViewId="0" topLeftCell="A34">
      <selection activeCell="B20" sqref="B20:G20"/>
    </sheetView>
  </sheetViews>
  <sheetFormatPr defaultColWidth="9.140625" defaultRowHeight="12.75"/>
  <cols>
    <col min="1" max="1" width="25.140625" style="0" customWidth="1"/>
    <col min="2" max="2" width="28.7109375" style="0" customWidth="1"/>
    <col min="3" max="4" width="7.00390625" style="0" customWidth="1"/>
    <col min="5" max="5" width="5.00390625" style="0" customWidth="1"/>
    <col min="6" max="6" width="8.00390625" style="0" customWidth="1"/>
    <col min="7" max="7" width="6.7109375" style="0" customWidth="1"/>
    <col min="8" max="8" width="17.00390625" style="0" customWidth="1"/>
    <col min="9" max="9" width="50.140625" style="0" customWidth="1"/>
    <col min="10" max="11" width="5.28125" style="0" customWidth="1"/>
    <col min="12" max="12" width="6.8515625" style="43" customWidth="1"/>
    <col min="13" max="13" width="47.8515625" style="0" customWidth="1"/>
    <col min="14" max="14" width="40.00390625" style="0" customWidth="1"/>
    <col min="15" max="15" width="4.28125" style="0" customWidth="1"/>
  </cols>
  <sheetData>
    <row r="1" spans="1:12" ht="18">
      <c r="A1" s="7" t="s">
        <v>223</v>
      </c>
      <c r="B1" s="7"/>
      <c r="C1" s="7"/>
      <c r="D1" s="7"/>
      <c r="E1" s="12"/>
      <c r="F1" s="12"/>
      <c r="G1" s="12"/>
      <c r="H1" s="12"/>
      <c r="I1" s="12"/>
      <c r="J1" s="12"/>
      <c r="K1" s="12"/>
      <c r="L1" s="38"/>
    </row>
    <row r="2" spans="1:14" ht="12.75">
      <c r="A2" s="44" t="s">
        <v>2</v>
      </c>
      <c r="B2" s="44" t="s">
        <v>39</v>
      </c>
      <c r="C2" s="44" t="s">
        <v>37</v>
      </c>
      <c r="D2" s="45" t="s">
        <v>44</v>
      </c>
      <c r="E2" s="45" t="s">
        <v>40</v>
      </c>
      <c r="F2" s="45" t="s">
        <v>45</v>
      </c>
      <c r="G2" s="45" t="s">
        <v>37</v>
      </c>
      <c r="H2" s="44" t="s">
        <v>32</v>
      </c>
      <c r="I2" s="44" t="s">
        <v>27</v>
      </c>
      <c r="J2" s="18" t="s">
        <v>375</v>
      </c>
      <c r="K2" s="18" t="s">
        <v>412</v>
      </c>
      <c r="L2" s="39" t="s">
        <v>329</v>
      </c>
      <c r="M2" s="16"/>
      <c r="N2" s="24"/>
    </row>
    <row r="3" spans="1:14" ht="12.75">
      <c r="A3" s="104" t="s">
        <v>19</v>
      </c>
      <c r="B3" s="77" t="s">
        <v>308</v>
      </c>
      <c r="C3" s="105">
        <v>325</v>
      </c>
      <c r="D3" s="87">
        <v>42745</v>
      </c>
      <c r="E3" s="106" t="s">
        <v>41</v>
      </c>
      <c r="F3" s="87">
        <v>42780</v>
      </c>
      <c r="G3" s="86">
        <v>325</v>
      </c>
      <c r="H3" s="55" t="s">
        <v>34</v>
      </c>
      <c r="I3" s="66" t="s">
        <v>73</v>
      </c>
      <c r="J3" s="121" t="s">
        <v>41</v>
      </c>
      <c r="K3" s="121"/>
      <c r="L3" s="36"/>
      <c r="M3" s="6"/>
      <c r="N3" s="6"/>
    </row>
    <row r="4" spans="1:14" ht="33.75">
      <c r="A4" s="107" t="s">
        <v>332</v>
      </c>
      <c r="B4" s="47" t="s">
        <v>333</v>
      </c>
      <c r="C4" s="105">
        <v>0</v>
      </c>
      <c r="D4" s="87">
        <v>42796</v>
      </c>
      <c r="E4" s="108" t="s">
        <v>42</v>
      </c>
      <c r="F4" s="87">
        <v>42796</v>
      </c>
      <c r="G4" s="86">
        <v>0</v>
      </c>
      <c r="H4" s="55" t="s">
        <v>331</v>
      </c>
      <c r="I4" s="66" t="s">
        <v>330</v>
      </c>
      <c r="J4" s="121" t="s">
        <v>41</v>
      </c>
      <c r="K4" s="121" t="s">
        <v>42</v>
      </c>
      <c r="L4" s="36"/>
      <c r="M4" s="6"/>
      <c r="N4" s="6"/>
    </row>
    <row r="5" spans="1:14" ht="15" customHeight="1">
      <c r="A5" s="131" t="s">
        <v>14</v>
      </c>
      <c r="B5" s="60"/>
      <c r="C5" s="105" t="s">
        <v>3</v>
      </c>
      <c r="D5" s="87" t="s">
        <v>3</v>
      </c>
      <c r="E5" s="129" t="s">
        <v>42</v>
      </c>
      <c r="F5" s="87" t="s">
        <v>3</v>
      </c>
      <c r="G5" s="86" t="s">
        <v>3</v>
      </c>
      <c r="H5" s="109" t="s">
        <v>30</v>
      </c>
      <c r="I5" s="70" t="s">
        <v>29</v>
      </c>
      <c r="J5" s="121" t="s">
        <v>3</v>
      </c>
      <c r="K5" s="121" t="s">
        <v>42</v>
      </c>
      <c r="L5" s="8"/>
      <c r="M5" s="32"/>
      <c r="N5" s="4"/>
    </row>
    <row r="6" spans="1:14" ht="17.25">
      <c r="A6" s="110" t="s">
        <v>11</v>
      </c>
      <c r="B6" s="47" t="s">
        <v>227</v>
      </c>
      <c r="C6" s="105">
        <v>750</v>
      </c>
      <c r="D6" s="87">
        <v>42688</v>
      </c>
      <c r="E6" s="106" t="s">
        <v>41</v>
      </c>
      <c r="F6" s="87">
        <v>42741</v>
      </c>
      <c r="G6" s="86">
        <v>750</v>
      </c>
      <c r="H6" s="73" t="s">
        <v>23</v>
      </c>
      <c r="I6" s="73" t="s">
        <v>24</v>
      </c>
      <c r="J6" s="121" t="s">
        <v>41</v>
      </c>
      <c r="K6" s="121"/>
      <c r="L6" s="40">
        <v>6</v>
      </c>
      <c r="M6" s="5"/>
      <c r="N6" s="5"/>
    </row>
    <row r="7" spans="1:14" ht="17.25">
      <c r="A7" s="110" t="s">
        <v>252</v>
      </c>
      <c r="B7" s="47" t="s">
        <v>253</v>
      </c>
      <c r="C7" s="105">
        <v>325</v>
      </c>
      <c r="D7" s="87">
        <v>42704</v>
      </c>
      <c r="E7" s="106" t="s">
        <v>41</v>
      </c>
      <c r="F7" s="87">
        <v>42738</v>
      </c>
      <c r="G7" s="86">
        <v>325</v>
      </c>
      <c r="H7" s="73" t="s">
        <v>254</v>
      </c>
      <c r="I7" s="73" t="s">
        <v>255</v>
      </c>
      <c r="J7" s="121" t="s">
        <v>41</v>
      </c>
      <c r="K7" s="121"/>
      <c r="L7" s="40"/>
      <c r="M7" s="5"/>
      <c r="N7" s="5"/>
    </row>
    <row r="8" spans="1:15" ht="17.25">
      <c r="A8" s="59" t="s">
        <v>17</v>
      </c>
      <c r="B8" s="47" t="s">
        <v>259</v>
      </c>
      <c r="C8" s="105">
        <v>325</v>
      </c>
      <c r="D8" s="87">
        <v>42705</v>
      </c>
      <c r="E8" s="106" t="s">
        <v>41</v>
      </c>
      <c r="F8" s="87">
        <v>42766</v>
      </c>
      <c r="G8" s="86">
        <v>325</v>
      </c>
      <c r="H8" s="111" t="s">
        <v>165</v>
      </c>
      <c r="I8" s="111" t="s">
        <v>166</v>
      </c>
      <c r="J8" s="121" t="s">
        <v>41</v>
      </c>
      <c r="K8" s="121" t="s">
        <v>41</v>
      </c>
      <c r="L8" s="41">
        <v>20</v>
      </c>
      <c r="M8" s="1"/>
      <c r="N8" s="1"/>
      <c r="O8" t="s">
        <v>3</v>
      </c>
    </row>
    <row r="9" spans="1:14" ht="12.75">
      <c r="A9" s="59" t="s">
        <v>309</v>
      </c>
      <c r="B9" s="47" t="s">
        <v>310</v>
      </c>
      <c r="C9" s="105">
        <v>0</v>
      </c>
      <c r="D9" s="87">
        <v>42675</v>
      </c>
      <c r="E9" s="106" t="s">
        <v>41</v>
      </c>
      <c r="F9" s="87">
        <v>42675</v>
      </c>
      <c r="G9" s="86">
        <v>0</v>
      </c>
      <c r="H9" s="111" t="s">
        <v>311</v>
      </c>
      <c r="I9" s="70" t="s">
        <v>312</v>
      </c>
      <c r="J9" s="121" t="s">
        <v>3</v>
      </c>
      <c r="K9" s="121"/>
      <c r="L9" s="41">
        <v>0</v>
      </c>
      <c r="M9" s="1"/>
      <c r="N9" s="1"/>
    </row>
    <row r="10" spans="1:14" ht="50.25">
      <c r="A10" s="112" t="s">
        <v>9</v>
      </c>
      <c r="B10" s="47" t="s">
        <v>277</v>
      </c>
      <c r="C10" s="105">
        <v>0</v>
      </c>
      <c r="D10" s="87">
        <v>42713</v>
      </c>
      <c r="E10" s="108" t="s">
        <v>42</v>
      </c>
      <c r="F10" s="87">
        <v>42713</v>
      </c>
      <c r="G10" s="86">
        <v>0</v>
      </c>
      <c r="H10" s="62" t="s">
        <v>91</v>
      </c>
      <c r="I10" s="56" t="s">
        <v>92</v>
      </c>
      <c r="J10" s="121" t="s">
        <v>3</v>
      </c>
      <c r="K10" s="121" t="s">
        <v>42</v>
      </c>
      <c r="L10" s="2"/>
      <c r="M10" s="15"/>
      <c r="N10" s="6"/>
    </row>
    <row r="11" spans="1:14" ht="12.75">
      <c r="A11" s="110" t="s">
        <v>0</v>
      </c>
      <c r="B11" s="60" t="s">
        <v>361</v>
      </c>
      <c r="C11" s="105">
        <v>0</v>
      </c>
      <c r="D11" s="87">
        <v>42837</v>
      </c>
      <c r="E11" s="106" t="s">
        <v>41</v>
      </c>
      <c r="F11" s="87">
        <v>42837</v>
      </c>
      <c r="G11" s="86">
        <v>0</v>
      </c>
      <c r="H11" s="73" t="s">
        <v>219</v>
      </c>
      <c r="I11" s="56" t="s">
        <v>220</v>
      </c>
      <c r="J11" s="121" t="s">
        <v>3</v>
      </c>
      <c r="K11" s="121"/>
      <c r="L11" s="5"/>
      <c r="M11" s="15"/>
      <c r="N11" s="15"/>
    </row>
    <row r="12" spans="1:14" ht="12.75">
      <c r="A12" s="131" t="s">
        <v>109</v>
      </c>
      <c r="B12" s="60"/>
      <c r="C12" s="105" t="s">
        <v>3</v>
      </c>
      <c r="D12" s="87" t="s">
        <v>3</v>
      </c>
      <c r="E12" s="129" t="s">
        <v>42</v>
      </c>
      <c r="F12" s="87" t="s">
        <v>3</v>
      </c>
      <c r="G12" s="86" t="s">
        <v>3</v>
      </c>
      <c r="H12" s="73" t="s">
        <v>129</v>
      </c>
      <c r="I12" s="56" t="s">
        <v>136</v>
      </c>
      <c r="J12" s="121" t="s">
        <v>3</v>
      </c>
      <c r="K12" s="121" t="s">
        <v>42</v>
      </c>
      <c r="L12" s="5"/>
      <c r="M12" s="15"/>
      <c r="N12" s="15"/>
    </row>
    <row r="13" spans="1:14" ht="12.75">
      <c r="A13" s="110" t="s">
        <v>272</v>
      </c>
      <c r="B13" s="77" t="s">
        <v>273</v>
      </c>
      <c r="C13" s="105">
        <v>200</v>
      </c>
      <c r="D13" s="87">
        <v>42712</v>
      </c>
      <c r="E13" s="106" t="s">
        <v>41</v>
      </c>
      <c r="F13" s="87">
        <v>39093</v>
      </c>
      <c r="G13" s="86">
        <v>200</v>
      </c>
      <c r="H13" s="73" t="s">
        <v>170</v>
      </c>
      <c r="I13" s="57" t="s">
        <v>171</v>
      </c>
      <c r="J13" s="121" t="s">
        <v>3</v>
      </c>
      <c r="K13" s="121"/>
      <c r="L13" s="40"/>
      <c r="M13" s="31"/>
      <c r="N13" s="6"/>
    </row>
    <row r="14" spans="1:14" ht="17.25">
      <c r="A14" s="127" t="s">
        <v>7</v>
      </c>
      <c r="B14" s="113" t="s">
        <v>396</v>
      </c>
      <c r="C14" s="105">
        <v>95</v>
      </c>
      <c r="D14" s="87">
        <v>42956</v>
      </c>
      <c r="E14" s="106" t="s">
        <v>41</v>
      </c>
      <c r="F14" s="87">
        <v>43024</v>
      </c>
      <c r="G14" s="86">
        <v>95</v>
      </c>
      <c r="H14" s="62" t="s">
        <v>397</v>
      </c>
      <c r="I14" s="56" t="s">
        <v>398</v>
      </c>
      <c r="J14" s="121" t="s">
        <v>41</v>
      </c>
      <c r="K14" s="121" t="s">
        <v>41</v>
      </c>
      <c r="L14" s="2"/>
      <c r="M14" s="15"/>
      <c r="N14" s="5"/>
    </row>
    <row r="15" spans="1:14" ht="15.75" customHeight="1">
      <c r="A15" s="130" t="s">
        <v>6</v>
      </c>
      <c r="B15" s="60"/>
      <c r="C15" s="105" t="s">
        <v>3</v>
      </c>
      <c r="D15" s="87" t="s">
        <v>3</v>
      </c>
      <c r="E15" s="129" t="s">
        <v>42</v>
      </c>
      <c r="F15" s="87" t="s">
        <v>3</v>
      </c>
      <c r="G15" s="86" t="s">
        <v>3</v>
      </c>
      <c r="H15" s="62" t="s">
        <v>123</v>
      </c>
      <c r="I15" s="56" t="s">
        <v>122</v>
      </c>
      <c r="J15" s="121" t="s">
        <v>3</v>
      </c>
      <c r="K15" s="121" t="s">
        <v>42</v>
      </c>
      <c r="L15" s="2"/>
      <c r="M15" s="15"/>
      <c r="N15" s="6"/>
    </row>
    <row r="16" spans="1:14" ht="42">
      <c r="A16" s="107" t="s">
        <v>145</v>
      </c>
      <c r="B16" s="47" t="s">
        <v>325</v>
      </c>
      <c r="C16" s="105">
        <v>0</v>
      </c>
      <c r="D16" s="87">
        <v>42772</v>
      </c>
      <c r="E16" s="108" t="s">
        <v>42</v>
      </c>
      <c r="F16" s="87">
        <v>42772</v>
      </c>
      <c r="G16" s="86">
        <v>0</v>
      </c>
      <c r="H16" s="55" t="s">
        <v>147</v>
      </c>
      <c r="I16" s="56" t="s">
        <v>146</v>
      </c>
      <c r="J16" s="121" t="s">
        <v>3</v>
      </c>
      <c r="K16" s="121" t="s">
        <v>42</v>
      </c>
      <c r="L16" s="2"/>
      <c r="M16" s="6"/>
      <c r="N16" s="15"/>
    </row>
    <row r="17" spans="1:14" ht="25.5">
      <c r="A17" s="110" t="s">
        <v>1</v>
      </c>
      <c r="B17" s="47" t="s">
        <v>314</v>
      </c>
      <c r="C17" s="105">
        <v>0</v>
      </c>
      <c r="D17" s="87">
        <v>42745</v>
      </c>
      <c r="E17" s="106" t="s">
        <v>41</v>
      </c>
      <c r="F17" s="87">
        <v>42745</v>
      </c>
      <c r="G17" s="86">
        <v>0</v>
      </c>
      <c r="H17" s="73" t="s">
        <v>315</v>
      </c>
      <c r="I17" s="56" t="s">
        <v>316</v>
      </c>
      <c r="J17" s="121" t="s">
        <v>3</v>
      </c>
      <c r="K17" s="121"/>
      <c r="L17" s="40"/>
      <c r="M17" s="6"/>
      <c r="N17" s="2"/>
    </row>
    <row r="18" spans="1:14" ht="17.25">
      <c r="A18" s="110" t="s">
        <v>248</v>
      </c>
      <c r="B18" s="47" t="s">
        <v>249</v>
      </c>
      <c r="C18" s="105">
        <v>200</v>
      </c>
      <c r="D18" s="87">
        <v>42703</v>
      </c>
      <c r="E18" s="106" t="s">
        <v>41</v>
      </c>
      <c r="F18" s="87">
        <v>42725</v>
      </c>
      <c r="G18" s="86">
        <v>200</v>
      </c>
      <c r="H18" s="73" t="s">
        <v>250</v>
      </c>
      <c r="I18" s="56" t="s">
        <v>251</v>
      </c>
      <c r="J18" s="121" t="s">
        <v>41</v>
      </c>
      <c r="K18" s="121" t="s">
        <v>41</v>
      </c>
      <c r="L18" s="40">
        <v>7</v>
      </c>
      <c r="M18" s="6"/>
      <c r="N18" s="2"/>
    </row>
    <row r="19" spans="1:14" ht="12.75">
      <c r="A19" s="130" t="s">
        <v>28</v>
      </c>
      <c r="B19" s="68"/>
      <c r="C19" s="105" t="s">
        <v>3</v>
      </c>
      <c r="D19" s="87" t="s">
        <v>3</v>
      </c>
      <c r="E19" s="129" t="s">
        <v>42</v>
      </c>
      <c r="F19" s="87" t="s">
        <v>3</v>
      </c>
      <c r="G19" s="86" t="s">
        <v>3</v>
      </c>
      <c r="H19" s="62" t="s">
        <v>139</v>
      </c>
      <c r="I19" s="56" t="s">
        <v>140</v>
      </c>
      <c r="J19" s="121" t="s">
        <v>3</v>
      </c>
      <c r="K19" s="121" t="s">
        <v>42</v>
      </c>
      <c r="L19" s="2"/>
      <c r="M19" s="15"/>
      <c r="N19" s="15"/>
    </row>
    <row r="20" spans="1:14" ht="18.75" customHeight="1">
      <c r="A20" s="59" t="s">
        <v>31</v>
      </c>
      <c r="B20" s="60" t="s">
        <v>226</v>
      </c>
      <c r="C20" s="105">
        <v>-750</v>
      </c>
      <c r="D20" s="87">
        <v>42811</v>
      </c>
      <c r="E20" s="106" t="s">
        <v>41</v>
      </c>
      <c r="F20" s="87">
        <v>42675</v>
      </c>
      <c r="G20" s="86">
        <v>-750</v>
      </c>
      <c r="H20" s="62" t="s">
        <v>33</v>
      </c>
      <c r="I20" s="56" t="s">
        <v>141</v>
      </c>
      <c r="J20" s="121" t="s">
        <v>41</v>
      </c>
      <c r="K20" s="121" t="s">
        <v>3</v>
      </c>
      <c r="L20" s="42"/>
      <c r="M20" s="15"/>
      <c r="N20" s="15"/>
    </row>
    <row r="21" spans="1:14" ht="18.75" customHeight="1">
      <c r="A21" s="59" t="s">
        <v>268</v>
      </c>
      <c r="B21" s="60" t="s">
        <v>269</v>
      </c>
      <c r="C21" s="105">
        <v>200</v>
      </c>
      <c r="D21" s="87">
        <v>42712</v>
      </c>
      <c r="E21" s="106" t="s">
        <v>41</v>
      </c>
      <c r="F21" s="87">
        <v>42738</v>
      </c>
      <c r="G21" s="86">
        <v>200</v>
      </c>
      <c r="H21" s="62" t="s">
        <v>270</v>
      </c>
      <c r="I21" s="56" t="s">
        <v>271</v>
      </c>
      <c r="J21" s="121" t="s">
        <v>3</v>
      </c>
      <c r="K21" s="121" t="s">
        <v>41</v>
      </c>
      <c r="L21" s="42"/>
      <c r="M21" s="15"/>
      <c r="N21" s="15"/>
    </row>
    <row r="22" spans="1:14" ht="12.75">
      <c r="A22" s="59" t="s">
        <v>5</v>
      </c>
      <c r="B22" s="60" t="s">
        <v>274</v>
      </c>
      <c r="C22" s="105">
        <v>650</v>
      </c>
      <c r="D22" s="87">
        <v>42713</v>
      </c>
      <c r="E22" s="106" t="s">
        <v>41</v>
      </c>
      <c r="F22" s="87">
        <v>42828</v>
      </c>
      <c r="G22" s="86">
        <v>650</v>
      </c>
      <c r="H22" s="62" t="s">
        <v>275</v>
      </c>
      <c r="I22" s="56" t="s">
        <v>276</v>
      </c>
      <c r="J22" s="121" t="s">
        <v>41</v>
      </c>
      <c r="K22" s="121" t="s">
        <v>41</v>
      </c>
      <c r="L22" s="42">
        <v>17</v>
      </c>
      <c r="M22" s="15"/>
      <c r="N22" s="15"/>
    </row>
    <row r="23" spans="1:14" ht="28.5" customHeight="1">
      <c r="A23" s="59" t="s">
        <v>20</v>
      </c>
      <c r="B23" s="68" t="s">
        <v>293</v>
      </c>
      <c r="C23" s="105">
        <v>650</v>
      </c>
      <c r="D23" s="87">
        <v>42724</v>
      </c>
      <c r="E23" s="106" t="s">
        <v>41</v>
      </c>
      <c r="F23" s="87">
        <v>42754</v>
      </c>
      <c r="G23" s="86">
        <v>650</v>
      </c>
      <c r="H23" s="62" t="s">
        <v>137</v>
      </c>
      <c r="I23" s="56" t="s">
        <v>138</v>
      </c>
      <c r="J23" s="121" t="s">
        <v>3</v>
      </c>
      <c r="K23" s="121"/>
      <c r="L23" s="42"/>
      <c r="M23" s="15"/>
      <c r="N23" s="5"/>
    </row>
    <row r="24" spans="1:14" ht="21.75" customHeight="1">
      <c r="A24" s="110" t="s">
        <v>18</v>
      </c>
      <c r="B24" s="60" t="s">
        <v>176</v>
      </c>
      <c r="C24" s="105">
        <v>0</v>
      </c>
      <c r="D24" s="87">
        <v>42724</v>
      </c>
      <c r="E24" s="106" t="s">
        <v>41</v>
      </c>
      <c r="F24" s="87">
        <v>42754</v>
      </c>
      <c r="G24" s="86">
        <v>0</v>
      </c>
      <c r="H24" s="73" t="s">
        <v>25</v>
      </c>
      <c r="I24" s="73" t="s">
        <v>26</v>
      </c>
      <c r="J24" s="121" t="s">
        <v>3</v>
      </c>
      <c r="K24" s="121" t="s">
        <v>41</v>
      </c>
      <c r="L24" s="40"/>
      <c r="M24" s="5"/>
      <c r="N24" s="6"/>
    </row>
    <row r="25" spans="1:14" ht="12.75">
      <c r="A25" s="114" t="s">
        <v>74</v>
      </c>
      <c r="B25" s="47" t="s">
        <v>262</v>
      </c>
      <c r="C25" s="105">
        <v>0</v>
      </c>
      <c r="D25" s="87">
        <v>42712</v>
      </c>
      <c r="E25" s="106" t="s">
        <v>41</v>
      </c>
      <c r="F25" s="87">
        <v>42783</v>
      </c>
      <c r="G25" s="86" t="s">
        <v>3</v>
      </c>
      <c r="H25" s="73" t="s">
        <v>263</v>
      </c>
      <c r="I25" s="56" t="s">
        <v>264</v>
      </c>
      <c r="J25" s="121" t="s">
        <v>3</v>
      </c>
      <c r="K25" s="121" t="s">
        <v>41</v>
      </c>
      <c r="L25" s="40">
        <v>13</v>
      </c>
      <c r="M25" s="15"/>
      <c r="N25" s="15"/>
    </row>
    <row r="26" spans="1:14" ht="12.75">
      <c r="A26" s="114" t="s">
        <v>151</v>
      </c>
      <c r="B26" s="60" t="s">
        <v>328</v>
      </c>
      <c r="C26" s="105">
        <v>0</v>
      </c>
      <c r="D26" s="87">
        <v>42415</v>
      </c>
      <c r="E26" s="106" t="s">
        <v>41</v>
      </c>
      <c r="F26" s="87">
        <v>42781</v>
      </c>
      <c r="G26" s="86">
        <v>0</v>
      </c>
      <c r="H26" s="73" t="s">
        <v>243</v>
      </c>
      <c r="I26" s="56" t="s">
        <v>244</v>
      </c>
      <c r="J26" s="121" t="s">
        <v>3</v>
      </c>
      <c r="K26" s="121"/>
      <c r="L26" s="40"/>
      <c r="M26" s="15"/>
      <c r="N26" s="15"/>
    </row>
    <row r="27" spans="1:14" ht="12.75">
      <c r="A27" s="104" t="s">
        <v>16</v>
      </c>
      <c r="B27" s="47" t="s">
        <v>257</v>
      </c>
      <c r="C27" s="105">
        <v>650</v>
      </c>
      <c r="D27" s="87">
        <v>42704</v>
      </c>
      <c r="E27" s="106" t="s">
        <v>41</v>
      </c>
      <c r="F27" s="87">
        <v>42738</v>
      </c>
      <c r="G27" s="86">
        <v>650</v>
      </c>
      <c r="H27" s="55" t="s">
        <v>260</v>
      </c>
      <c r="I27" s="56" t="s">
        <v>261</v>
      </c>
      <c r="J27" s="121" t="s">
        <v>3</v>
      </c>
      <c r="K27" s="121" t="s">
        <v>41</v>
      </c>
      <c r="L27" s="40"/>
      <c r="M27" s="15"/>
      <c r="N27" s="15"/>
    </row>
    <row r="28" spans="1:14" ht="12.75">
      <c r="A28" s="104" t="s">
        <v>43</v>
      </c>
      <c r="B28" s="47" t="s">
        <v>262</v>
      </c>
      <c r="C28" s="105">
        <v>0</v>
      </c>
      <c r="D28" s="87">
        <v>42712</v>
      </c>
      <c r="E28" s="106" t="s">
        <v>41</v>
      </c>
      <c r="F28" s="87">
        <v>42783</v>
      </c>
      <c r="G28" s="86" t="s">
        <v>3</v>
      </c>
      <c r="H28" s="55" t="s">
        <v>432</v>
      </c>
      <c r="I28" s="56" t="s">
        <v>433</v>
      </c>
      <c r="J28" s="121" t="s">
        <v>3</v>
      </c>
      <c r="K28" s="121"/>
      <c r="L28" s="36">
        <v>50</v>
      </c>
      <c r="M28" s="15"/>
      <c r="N28" s="15"/>
    </row>
    <row r="29" spans="1:14" ht="12.75">
      <c r="A29" s="78" t="s">
        <v>414</v>
      </c>
      <c r="B29" s="60" t="s">
        <v>415</v>
      </c>
      <c r="C29" s="105">
        <v>1500</v>
      </c>
      <c r="D29" s="87">
        <v>43035</v>
      </c>
      <c r="E29" s="86" t="s">
        <v>212</v>
      </c>
      <c r="F29" s="87">
        <v>43072</v>
      </c>
      <c r="G29" s="86">
        <v>1500</v>
      </c>
      <c r="H29" s="94" t="s">
        <v>401</v>
      </c>
      <c r="I29" s="57" t="s">
        <v>402</v>
      </c>
      <c r="J29" s="121" t="s">
        <v>3</v>
      </c>
      <c r="K29" s="121" t="s">
        <v>3</v>
      </c>
      <c r="L29" s="3"/>
      <c r="M29" s="15"/>
      <c r="N29" s="6"/>
    </row>
    <row r="30" spans="1:14" ht="12.75">
      <c r="A30" s="104" t="s">
        <v>363</v>
      </c>
      <c r="B30" s="60" t="s">
        <v>364</v>
      </c>
      <c r="C30" s="105">
        <v>0</v>
      </c>
      <c r="D30" s="87">
        <v>42794</v>
      </c>
      <c r="E30" s="106" t="s">
        <v>41</v>
      </c>
      <c r="F30" s="87">
        <v>42794</v>
      </c>
      <c r="G30" s="86">
        <v>0</v>
      </c>
      <c r="H30" s="94" t="s">
        <v>366</v>
      </c>
      <c r="I30" s="57" t="s">
        <v>365</v>
      </c>
      <c r="J30" s="121" t="s">
        <v>41</v>
      </c>
      <c r="K30" s="121"/>
      <c r="L30" s="3"/>
      <c r="M30" s="15"/>
      <c r="N30" s="6"/>
    </row>
    <row r="31" spans="1:14" ht="17.25">
      <c r="A31" s="59" t="s">
        <v>4</v>
      </c>
      <c r="B31" s="47" t="s">
        <v>410</v>
      </c>
      <c r="C31" s="105">
        <v>325</v>
      </c>
      <c r="D31" s="87">
        <v>42976</v>
      </c>
      <c r="E31" s="106" t="s">
        <v>41</v>
      </c>
      <c r="F31" s="87">
        <v>43014</v>
      </c>
      <c r="G31" s="86">
        <v>325</v>
      </c>
      <c r="H31" s="62" t="s">
        <v>221</v>
      </c>
      <c r="I31" s="56" t="s">
        <v>222</v>
      </c>
      <c r="J31" s="121" t="s">
        <v>41</v>
      </c>
      <c r="K31" s="121" t="s">
        <v>41</v>
      </c>
      <c r="L31" s="3"/>
      <c r="M31" s="15"/>
      <c r="N31" s="6"/>
    </row>
    <row r="32" spans="1:14" ht="17.25">
      <c r="A32" s="59" t="s">
        <v>13</v>
      </c>
      <c r="B32" s="47" t="s">
        <v>256</v>
      </c>
      <c r="C32" s="105">
        <v>325</v>
      </c>
      <c r="D32" s="87">
        <v>42704</v>
      </c>
      <c r="E32" s="106" t="s">
        <v>41</v>
      </c>
      <c r="F32" s="87">
        <v>42723</v>
      </c>
      <c r="G32" s="86">
        <v>325</v>
      </c>
      <c r="H32" s="62" t="s">
        <v>172</v>
      </c>
      <c r="I32" s="56" t="s">
        <v>173</v>
      </c>
      <c r="J32" s="121" t="s">
        <v>3</v>
      </c>
      <c r="K32" s="121" t="s">
        <v>41</v>
      </c>
      <c r="L32" s="42">
        <v>6</v>
      </c>
      <c r="M32" s="15"/>
      <c r="N32" s="15"/>
    </row>
    <row r="33" spans="1:14" ht="21" customHeight="1">
      <c r="A33" s="127" t="s">
        <v>392</v>
      </c>
      <c r="B33" s="47" t="s">
        <v>393</v>
      </c>
      <c r="C33" s="105">
        <v>100</v>
      </c>
      <c r="D33" s="87">
        <v>42943</v>
      </c>
      <c r="E33" s="106" t="s">
        <v>41</v>
      </c>
      <c r="F33" s="87">
        <v>42947</v>
      </c>
      <c r="G33" s="86">
        <v>100</v>
      </c>
      <c r="H33" s="73" t="s">
        <v>394</v>
      </c>
      <c r="I33" s="57" t="s">
        <v>395</v>
      </c>
      <c r="J33" s="121" t="s">
        <v>3</v>
      </c>
      <c r="K33" s="121" t="s">
        <v>3</v>
      </c>
      <c r="L33" s="2"/>
      <c r="M33" s="6"/>
      <c r="N33" s="6"/>
    </row>
    <row r="34" spans="1:14" ht="12.75">
      <c r="A34" s="127" t="s">
        <v>384</v>
      </c>
      <c r="B34" s="133" t="s">
        <v>387</v>
      </c>
      <c r="C34" s="105">
        <v>35</v>
      </c>
      <c r="D34" s="87">
        <v>42918</v>
      </c>
      <c r="E34" s="106" t="s">
        <v>41</v>
      </c>
      <c r="F34" s="87">
        <v>42930</v>
      </c>
      <c r="G34" s="86">
        <v>35</v>
      </c>
      <c r="H34" s="73" t="s">
        <v>386</v>
      </c>
      <c r="I34" s="57" t="s">
        <v>385</v>
      </c>
      <c r="J34" s="121"/>
      <c r="K34" s="121"/>
      <c r="L34" s="2"/>
      <c r="M34" s="6"/>
      <c r="N34" s="6"/>
    </row>
    <row r="35" spans="1:14" ht="12.75">
      <c r="A35" s="112" t="s">
        <v>8</v>
      </c>
      <c r="B35" s="77" t="s">
        <v>240</v>
      </c>
      <c r="C35" s="105">
        <v>0</v>
      </c>
      <c r="D35" s="87">
        <v>42695</v>
      </c>
      <c r="E35" s="108" t="s">
        <v>42</v>
      </c>
      <c r="F35" s="87">
        <v>42695</v>
      </c>
      <c r="G35" s="86">
        <v>0</v>
      </c>
      <c r="H35" s="62" t="s">
        <v>22</v>
      </c>
      <c r="I35" s="56" t="s">
        <v>79</v>
      </c>
      <c r="J35" s="121" t="s">
        <v>3</v>
      </c>
      <c r="K35" s="121" t="s">
        <v>42</v>
      </c>
      <c r="L35" s="2"/>
      <c r="M35" s="6"/>
      <c r="N35" s="6"/>
    </row>
    <row r="36" spans="1:14" ht="12.75">
      <c r="A36" s="128" t="s">
        <v>21</v>
      </c>
      <c r="B36" s="47"/>
      <c r="C36" s="105" t="s">
        <v>3</v>
      </c>
      <c r="D36" s="87" t="s">
        <v>3</v>
      </c>
      <c r="E36" s="129" t="s">
        <v>42</v>
      </c>
      <c r="F36" s="87" t="s">
        <v>3</v>
      </c>
      <c r="G36" s="86" t="s">
        <v>3</v>
      </c>
      <c r="H36" s="73" t="s">
        <v>160</v>
      </c>
      <c r="I36" s="56" t="s">
        <v>161</v>
      </c>
      <c r="J36" s="121" t="s">
        <v>3</v>
      </c>
      <c r="K36" s="121" t="s">
        <v>42</v>
      </c>
      <c r="L36" s="2"/>
      <c r="M36" s="15"/>
      <c r="N36" s="6"/>
    </row>
    <row r="37" spans="1:14" ht="17.25">
      <c r="A37" s="104" t="s">
        <v>15</v>
      </c>
      <c r="B37" s="60" t="s">
        <v>265</v>
      </c>
      <c r="C37" s="105">
        <v>900</v>
      </c>
      <c r="D37" s="87">
        <v>42712</v>
      </c>
      <c r="E37" s="106" t="s">
        <v>41</v>
      </c>
      <c r="F37" s="87">
        <v>42783</v>
      </c>
      <c r="G37" s="86">
        <v>900</v>
      </c>
      <c r="H37" s="55" t="s">
        <v>35</v>
      </c>
      <c r="I37" s="56" t="s">
        <v>169</v>
      </c>
      <c r="J37" s="121" t="s">
        <v>3</v>
      </c>
      <c r="K37" s="121"/>
      <c r="L37" s="40"/>
      <c r="M37" s="15"/>
      <c r="N37" s="15"/>
    </row>
    <row r="38" spans="1:14" ht="25.5">
      <c r="A38" s="104" t="s">
        <v>10</v>
      </c>
      <c r="B38" s="47" t="s">
        <v>305</v>
      </c>
      <c r="C38" s="105">
        <v>650</v>
      </c>
      <c r="D38" s="87">
        <v>42379</v>
      </c>
      <c r="E38" s="106" t="s">
        <v>41</v>
      </c>
      <c r="F38" s="87">
        <v>42779</v>
      </c>
      <c r="G38" s="86">
        <v>650</v>
      </c>
      <c r="H38" s="55" t="s">
        <v>306</v>
      </c>
      <c r="I38" s="56" t="s">
        <v>307</v>
      </c>
      <c r="J38" s="121" t="s">
        <v>41</v>
      </c>
      <c r="K38" s="121"/>
      <c r="L38" s="36"/>
      <c r="M38" s="15"/>
      <c r="N38" s="3"/>
    </row>
    <row r="39" spans="1:14" ht="12.75">
      <c r="A39" s="59" t="s">
        <v>12</v>
      </c>
      <c r="B39" s="60" t="s">
        <v>283</v>
      </c>
      <c r="C39" s="105">
        <v>325</v>
      </c>
      <c r="D39" s="87">
        <v>42720</v>
      </c>
      <c r="E39" s="106" t="s">
        <v>41</v>
      </c>
      <c r="F39" s="87">
        <v>42941</v>
      </c>
      <c r="G39" s="86">
        <v>325</v>
      </c>
      <c r="H39" s="62" t="s">
        <v>167</v>
      </c>
      <c r="I39" s="56" t="s">
        <v>168</v>
      </c>
      <c r="J39" s="121" t="s">
        <v>3</v>
      </c>
      <c r="K39" s="121"/>
      <c r="L39" s="36">
        <v>2</v>
      </c>
      <c r="M39" s="3"/>
      <c r="N39" s="6"/>
    </row>
    <row r="40" spans="1:14" ht="12.75">
      <c r="A40" s="115" t="s">
        <v>76</v>
      </c>
      <c r="B40" s="60" t="s">
        <v>380</v>
      </c>
      <c r="C40" s="105">
        <v>0</v>
      </c>
      <c r="D40" s="87">
        <v>42844</v>
      </c>
      <c r="E40" s="123" t="s">
        <v>41</v>
      </c>
      <c r="F40" s="87">
        <v>42844</v>
      </c>
      <c r="G40" s="86">
        <v>0</v>
      </c>
      <c r="H40" s="62" t="s">
        <v>77</v>
      </c>
      <c r="I40" s="66" t="s">
        <v>89</v>
      </c>
      <c r="J40" s="121" t="s">
        <v>41</v>
      </c>
      <c r="K40" s="121"/>
      <c r="L40" s="2"/>
      <c r="M40" s="15"/>
      <c r="N40" s="6"/>
    </row>
    <row r="41" spans="1:14" ht="12.75">
      <c r="A41" s="115" t="s">
        <v>78</v>
      </c>
      <c r="B41" s="60" t="s">
        <v>225</v>
      </c>
      <c r="C41" s="105">
        <v>325</v>
      </c>
      <c r="D41" s="87">
        <v>42678</v>
      </c>
      <c r="E41" s="106" t="s">
        <v>41</v>
      </c>
      <c r="F41" s="87">
        <v>42754</v>
      </c>
      <c r="G41" s="86">
        <v>325</v>
      </c>
      <c r="H41" s="62" t="s">
        <v>413</v>
      </c>
      <c r="I41" s="56" t="s">
        <v>411</v>
      </c>
      <c r="J41" s="121" t="s">
        <v>41</v>
      </c>
      <c r="K41" s="121" t="s">
        <v>41</v>
      </c>
      <c r="L41" s="42"/>
      <c r="M41" s="6"/>
      <c r="N41" s="6"/>
    </row>
    <row r="42" spans="1:14" ht="25.5">
      <c r="A42" s="116" t="s">
        <v>80</v>
      </c>
      <c r="B42" s="47" t="s">
        <v>229</v>
      </c>
      <c r="C42" s="105">
        <v>0</v>
      </c>
      <c r="D42" s="87">
        <v>42691</v>
      </c>
      <c r="E42" s="108" t="s">
        <v>42</v>
      </c>
      <c r="F42" s="87">
        <v>42691</v>
      </c>
      <c r="G42" s="86">
        <v>0</v>
      </c>
      <c r="H42" s="62" t="s">
        <v>279</v>
      </c>
      <c r="I42" s="57" t="s">
        <v>278</v>
      </c>
      <c r="J42" s="121" t="s">
        <v>3</v>
      </c>
      <c r="K42" s="121" t="s">
        <v>42</v>
      </c>
      <c r="L42" s="2"/>
      <c r="M42" s="6"/>
      <c r="N42" s="6"/>
    </row>
    <row r="43" spans="1:14" ht="12.75">
      <c r="A43" s="115" t="s">
        <v>82</v>
      </c>
      <c r="B43" s="60" t="s">
        <v>258</v>
      </c>
      <c r="C43" s="105">
        <v>0</v>
      </c>
      <c r="D43" s="87">
        <v>42704</v>
      </c>
      <c r="E43" s="106" t="s">
        <v>41</v>
      </c>
      <c r="F43" s="87">
        <v>42738</v>
      </c>
      <c r="G43" s="86">
        <v>0</v>
      </c>
      <c r="H43" s="62" t="s">
        <v>357</v>
      </c>
      <c r="I43" s="57" t="s">
        <v>358</v>
      </c>
      <c r="J43" s="121" t="s">
        <v>3</v>
      </c>
      <c r="K43" s="121"/>
      <c r="L43" s="42"/>
      <c r="M43" s="6"/>
      <c r="N43" s="6"/>
    </row>
    <row r="44" spans="1:14" ht="12.75">
      <c r="A44" s="115" t="s">
        <v>399</v>
      </c>
      <c r="B44" s="35" t="s">
        <v>400</v>
      </c>
      <c r="C44" s="105">
        <v>160</v>
      </c>
      <c r="D44" s="87">
        <v>42961</v>
      </c>
      <c r="E44" s="106" t="s">
        <v>41</v>
      </c>
      <c r="F44" s="87">
        <v>43045</v>
      </c>
      <c r="G44" s="86">
        <v>160</v>
      </c>
      <c r="H44" s="62" t="s">
        <v>401</v>
      </c>
      <c r="I44" s="57" t="s">
        <v>402</v>
      </c>
      <c r="J44" s="121"/>
      <c r="K44" s="121"/>
      <c r="L44" s="42"/>
      <c r="M44" s="6"/>
      <c r="N44" s="6"/>
    </row>
    <row r="45" spans="1:14" ht="12.75">
      <c r="A45" s="72" t="s">
        <v>340</v>
      </c>
      <c r="B45" s="47"/>
      <c r="C45" s="105">
        <v>-167</v>
      </c>
      <c r="D45" s="87">
        <v>42766</v>
      </c>
      <c r="E45" s="86" t="s">
        <v>3</v>
      </c>
      <c r="F45" s="87">
        <v>42766</v>
      </c>
      <c r="G45" s="86">
        <v>-167</v>
      </c>
      <c r="H45" s="94" t="s">
        <v>3</v>
      </c>
      <c r="I45" s="57"/>
      <c r="J45" s="121" t="s">
        <v>3</v>
      </c>
      <c r="K45" s="121"/>
      <c r="L45" s="2"/>
      <c r="M45" s="6"/>
      <c r="N45" s="6"/>
    </row>
    <row r="46" spans="1:14" ht="12.75">
      <c r="A46" s="104" t="s">
        <v>117</v>
      </c>
      <c r="B46" s="60" t="s">
        <v>381</v>
      </c>
      <c r="C46" s="105">
        <v>0</v>
      </c>
      <c r="D46" s="87">
        <v>42752</v>
      </c>
      <c r="E46" s="123" t="s">
        <v>41</v>
      </c>
      <c r="F46" s="87">
        <v>42752</v>
      </c>
      <c r="G46" s="86">
        <v>0</v>
      </c>
      <c r="H46" s="94" t="s">
        <v>127</v>
      </c>
      <c r="I46" s="57" t="s">
        <v>128</v>
      </c>
      <c r="J46" s="121" t="s">
        <v>41</v>
      </c>
      <c r="K46" s="121"/>
      <c r="L46" s="2"/>
      <c r="M46" s="6"/>
      <c r="N46" s="6"/>
    </row>
    <row r="47" spans="1:14" ht="17.25">
      <c r="A47" s="104" t="s">
        <v>85</v>
      </c>
      <c r="B47" s="79" t="s">
        <v>287</v>
      </c>
      <c r="C47" s="105">
        <v>325</v>
      </c>
      <c r="D47" s="87">
        <v>42723</v>
      </c>
      <c r="E47" s="106" t="s">
        <v>41</v>
      </c>
      <c r="F47" s="87">
        <v>42885</v>
      </c>
      <c r="G47" s="86">
        <v>325</v>
      </c>
      <c r="H47" s="55" t="s">
        <v>215</v>
      </c>
      <c r="I47" s="56" t="s">
        <v>216</v>
      </c>
      <c r="J47" s="121" t="s">
        <v>41</v>
      </c>
      <c r="K47" s="121"/>
      <c r="L47" s="43">
        <v>75</v>
      </c>
      <c r="M47" s="23"/>
      <c r="N47" s="6"/>
    </row>
    <row r="48" spans="1:14" ht="19.5" customHeight="1">
      <c r="A48" s="104" t="s">
        <v>148</v>
      </c>
      <c r="B48" s="60" t="s">
        <v>388</v>
      </c>
      <c r="C48" s="105">
        <v>750</v>
      </c>
      <c r="D48" s="87">
        <v>42926</v>
      </c>
      <c r="E48" s="106" t="s">
        <v>41</v>
      </c>
      <c r="F48" s="87">
        <v>42944</v>
      </c>
      <c r="G48" s="86">
        <v>750</v>
      </c>
      <c r="H48" s="55" t="s">
        <v>149</v>
      </c>
      <c r="I48" s="56" t="s">
        <v>150</v>
      </c>
      <c r="J48" s="121" t="s">
        <v>41</v>
      </c>
      <c r="K48" s="121"/>
      <c r="M48" s="20"/>
      <c r="N48" s="6"/>
    </row>
    <row r="49" spans="1:14" ht="12.75">
      <c r="A49" s="78" t="s">
        <v>247</v>
      </c>
      <c r="B49" s="60" t="s">
        <v>362</v>
      </c>
      <c r="C49" s="105">
        <v>260</v>
      </c>
      <c r="D49" s="87">
        <v>42723</v>
      </c>
      <c r="E49" s="86" t="s">
        <v>3</v>
      </c>
      <c r="F49" s="87">
        <v>43477</v>
      </c>
      <c r="G49" s="86">
        <v>260</v>
      </c>
      <c r="H49" s="94" t="s">
        <v>3</v>
      </c>
      <c r="I49" s="94" t="s">
        <v>3</v>
      </c>
      <c r="J49" s="9"/>
      <c r="K49" s="9"/>
      <c r="L49" s="9"/>
      <c r="M49" s="9"/>
      <c r="N49" s="2"/>
    </row>
    <row r="50" spans="1:14" ht="12.75">
      <c r="A50" s="78" t="s">
        <v>434</v>
      </c>
      <c r="B50" s="60" t="s">
        <v>443</v>
      </c>
      <c r="C50" s="105">
        <v>130</v>
      </c>
      <c r="D50" s="87">
        <v>43070</v>
      </c>
      <c r="E50" s="86"/>
      <c r="F50" s="87">
        <v>43084</v>
      </c>
      <c r="G50" s="86">
        <v>130</v>
      </c>
      <c r="H50" s="94"/>
      <c r="I50" s="94"/>
      <c r="J50" s="9"/>
      <c r="K50" s="9"/>
      <c r="L50" s="9"/>
      <c r="M50" s="9"/>
      <c r="N50" s="2"/>
    </row>
    <row r="51" spans="1:14" ht="12.75">
      <c r="A51" s="78" t="s">
        <v>441</v>
      </c>
      <c r="B51" s="60" t="s">
        <v>442</v>
      </c>
      <c r="C51" s="105">
        <v>-55</v>
      </c>
      <c r="D51" s="87">
        <v>43066</v>
      </c>
      <c r="E51" s="86"/>
      <c r="F51" s="87"/>
      <c r="G51" s="139">
        <v>-55</v>
      </c>
      <c r="H51" s="94"/>
      <c r="I51" s="94"/>
      <c r="J51" s="9"/>
      <c r="K51" s="9"/>
      <c r="L51" s="9"/>
      <c r="M51" s="9"/>
      <c r="N51" s="2"/>
    </row>
    <row r="52" spans="1:14" ht="12.75">
      <c r="A52" s="78" t="s">
        <v>326</v>
      </c>
      <c r="B52" s="105" t="s">
        <v>3</v>
      </c>
      <c r="C52" s="96">
        <v>39</v>
      </c>
      <c r="D52" s="98"/>
      <c r="E52" s="98"/>
      <c r="F52" s="98"/>
      <c r="G52" s="98">
        <v>39</v>
      </c>
      <c r="H52" s="94"/>
      <c r="I52" s="94"/>
      <c r="J52" s="9"/>
      <c r="K52" s="9"/>
      <c r="L52" s="9"/>
      <c r="M52" s="9"/>
      <c r="N52" s="9"/>
    </row>
    <row r="53" spans="1:14" ht="12.75">
      <c r="A53" s="78"/>
      <c r="B53" s="105"/>
      <c r="C53" s="89"/>
      <c r="D53" s="98"/>
      <c r="E53" s="98"/>
      <c r="F53" s="98"/>
      <c r="G53" s="98"/>
      <c r="H53" s="94"/>
      <c r="I53" s="94"/>
      <c r="J53" s="9"/>
      <c r="K53" s="9"/>
      <c r="L53" s="9"/>
      <c r="M53" s="9"/>
      <c r="N53" s="9"/>
    </row>
    <row r="54" spans="1:14" ht="12.75">
      <c r="A54" s="89" t="s">
        <v>3</v>
      </c>
      <c r="B54" s="89" t="s">
        <v>38</v>
      </c>
      <c r="C54" s="91">
        <f>SUM(C2:C52)</f>
        <v>9547</v>
      </c>
      <c r="D54" s="91" t="s">
        <v>3</v>
      </c>
      <c r="E54" s="91"/>
      <c r="F54" s="92" t="s">
        <v>46</v>
      </c>
      <c r="G54" s="117">
        <f>SUM(G2:G52)</f>
        <v>9547</v>
      </c>
      <c r="H54" s="94"/>
      <c r="I54" s="94" t="s">
        <v>3</v>
      </c>
      <c r="J54" s="9" t="s">
        <v>3</v>
      </c>
      <c r="K54" s="9"/>
      <c r="L54" s="9"/>
      <c r="M54" s="9"/>
      <c r="N54" s="20"/>
    </row>
    <row r="55" spans="1:14" ht="18.75" customHeight="1">
      <c r="A55" s="89"/>
      <c r="B55" s="94" t="s">
        <v>224</v>
      </c>
      <c r="C55" s="118">
        <f>(C54)/650</f>
        <v>14.687692307692307</v>
      </c>
      <c r="D55" s="98"/>
      <c r="E55" s="98"/>
      <c r="F55" s="99" t="s">
        <v>214</v>
      </c>
      <c r="G55" s="117">
        <v>9100</v>
      </c>
      <c r="H55" s="94" t="s">
        <v>3</v>
      </c>
      <c r="I55" s="94"/>
      <c r="J55" s="9"/>
      <c r="K55" s="9"/>
      <c r="L55" s="9"/>
      <c r="M55" s="9"/>
      <c r="N55" s="9"/>
    </row>
    <row r="56" spans="1:14" ht="12.75">
      <c r="A56" s="89"/>
      <c r="B56" s="119" t="s">
        <v>228</v>
      </c>
      <c r="C56" s="89"/>
      <c r="D56" s="98"/>
      <c r="E56" s="98"/>
      <c r="F56" s="98"/>
      <c r="G56" s="98"/>
      <c r="H56" s="94"/>
      <c r="I56" s="94"/>
      <c r="J56" s="9"/>
      <c r="K56" s="9"/>
      <c r="L56" s="9"/>
      <c r="M56" s="9"/>
      <c r="N56" s="9"/>
    </row>
    <row r="57" spans="1:13" ht="12.75">
      <c r="A57" s="89"/>
      <c r="B57" s="89" t="s">
        <v>75</v>
      </c>
      <c r="C57" s="91">
        <f>C54-G54</f>
        <v>0</v>
      </c>
      <c r="D57" s="98"/>
      <c r="E57" s="98"/>
      <c r="F57" s="99" t="s">
        <v>47</v>
      </c>
      <c r="G57" s="138">
        <f>G54-G55</f>
        <v>447</v>
      </c>
      <c r="H57" s="94"/>
      <c r="I57" s="94"/>
      <c r="J57" s="9"/>
      <c r="K57" s="9"/>
      <c r="L57" s="9"/>
      <c r="M57" s="9"/>
    </row>
    <row r="58" spans="1:13" ht="12.75">
      <c r="A58" s="89"/>
      <c r="B58" s="89"/>
      <c r="C58" s="89"/>
      <c r="D58" s="89"/>
      <c r="E58" s="98"/>
      <c r="F58" s="98"/>
      <c r="G58" s="98"/>
      <c r="H58" s="98"/>
      <c r="I58" s="98"/>
      <c r="J58" s="13"/>
      <c r="K58" s="13"/>
      <c r="M58" s="9"/>
    </row>
    <row r="59" spans="1:13" ht="12.75">
      <c r="A59" s="88" t="s">
        <v>86</v>
      </c>
      <c r="B59" s="89"/>
      <c r="C59" s="89"/>
      <c r="D59" s="89"/>
      <c r="E59" s="98"/>
      <c r="F59" s="98"/>
      <c r="G59" s="98"/>
      <c r="H59" s="98"/>
      <c r="I59" s="98"/>
      <c r="J59" s="13"/>
      <c r="K59" s="13"/>
      <c r="M59" s="9"/>
    </row>
    <row r="60" spans="1:13" ht="12.75">
      <c r="A60" s="95" t="s">
        <v>87</v>
      </c>
      <c r="B60" s="89"/>
      <c r="C60" s="89"/>
      <c r="D60" s="89"/>
      <c r="E60" s="98"/>
      <c r="F60" s="98"/>
      <c r="G60" s="98"/>
      <c r="H60" s="98"/>
      <c r="I60" s="98"/>
      <c r="J60" s="13"/>
      <c r="K60" s="13"/>
      <c r="M60" s="9"/>
    </row>
    <row r="61" spans="1:13" ht="12.75">
      <c r="A61" s="120" t="s">
        <v>88</v>
      </c>
      <c r="B61" s="89"/>
      <c r="C61" s="89" t="s">
        <v>3</v>
      </c>
      <c r="D61" s="89"/>
      <c r="E61" s="98"/>
      <c r="F61" s="98"/>
      <c r="G61" s="98"/>
      <c r="H61" s="98"/>
      <c r="I61" s="98"/>
      <c r="J61" s="13"/>
      <c r="K61" s="13"/>
      <c r="M61" s="9"/>
    </row>
    <row r="62" spans="5:13" ht="12.75">
      <c r="E62" s="13"/>
      <c r="F62" s="13"/>
      <c r="G62" s="13"/>
      <c r="H62" s="13"/>
      <c r="I62" s="13"/>
      <c r="J62" s="13"/>
      <c r="K62" s="13"/>
      <c r="M62" s="9"/>
    </row>
    <row r="63" spans="5:13" ht="12.75">
      <c r="E63" s="13"/>
      <c r="F63" s="13"/>
      <c r="G63" s="13"/>
      <c r="H63" s="13"/>
      <c r="I63" s="13"/>
      <c r="J63" s="13"/>
      <c r="K63" s="13"/>
      <c r="M63" s="9"/>
    </row>
  </sheetData>
  <sheetProtection/>
  <autoFilter ref="A2:L52"/>
  <hyperlinks>
    <hyperlink ref="I36" r:id="rId1" display="b.agass@southkesteven.gov.uk"/>
    <hyperlink ref="I25" r:id="rId2" display="kay.gilman@lpft.nhs.uk"/>
    <hyperlink ref="I39" r:id="rId3" display="emma.redwood@west-lindsey.gov.uk"/>
    <hyperlink ref="I35" r:id="rId4" display="cburton@sholland.gov.uk"/>
    <hyperlink ref="I32" r:id="rId5" display="Ellie_Sykes@n-kesteven.gov.uk"/>
    <hyperlink ref="I31" r:id="rId6" display="alison.fox@stamford.ac.uk"/>
    <hyperlink ref="I37" r:id="rId7" display="Claire.Flavell2@ULH.nhs.uk"/>
    <hyperlink ref="I11" r:id="rId8" display="HR.servicesteam@emas.nhs.uk"/>
    <hyperlink ref="I5" r:id="rId9" display="jo.glynn@boston.gov.uk"/>
    <hyperlink ref="I20" r:id="rId10" display="fiona.white@communitylincs.com"/>
    <hyperlink ref="I23" r:id="rId11" display="sue.fletcher@lincolnshire.gov.uk"/>
    <hyperlink ref="I27" r:id="rId12" display="julie.wilkins@lincs.pnn.police.uk"/>
    <hyperlink ref="I38" r:id="rId13" display="mstow@lincoln.ac.uk"/>
    <hyperlink ref="H36" r:id="rId14" display="JOYCE.SLATER@southkesteven.gov.uk"/>
    <hyperlink ref="H10" r:id="rId15" display="John.Makinson-Sanders@compasspointbusiness.co.uk"/>
    <hyperlink ref="H25" r:id="rId16" display="jane.johnson@lpt.nhs.uk "/>
    <hyperlink ref="H39" r:id="rId17" display="Nicoya.Palastanga@west-lindsey.gov.uk"/>
    <hyperlink ref="H35" r:id="rId18" display="slarner@sholland.gov.uk"/>
    <hyperlink ref="H32" r:id="rId19" display="christine_cooper@n-kesteven.gov.uk"/>
    <hyperlink ref="H31" r:id="rId20" display="lrobinson@stamford.ac.uk"/>
    <hyperlink ref="H37" r:id="rId21" display="Kathy.Mitchell@ulh.nhs.uk"/>
    <hyperlink ref="H11" r:id="rId22" display="peter.burnett@emas.nhs.uk"/>
    <hyperlink ref="H5" r:id="rId23" display="jo.glynn@boston.gov.uk"/>
    <hyperlink ref="H20" r:id="rId24" display="janet.clark@communitylincs.com"/>
    <hyperlink ref="H23" r:id="rId25" display="heidi.dewolf@lincolnshire.gov.uk"/>
    <hyperlink ref="H27" r:id="rId26" display="jason.cowell@lincs.pnn.police.uk"/>
    <hyperlink ref="H38" r:id="rId27" display="scorbett@lincoln.ac.uk"/>
    <hyperlink ref="I3" r:id="rId28" display="alison.smith@bishopg.ac.uk"/>
    <hyperlink ref="I22" r:id="rId29" display="mcare@lincolncollege.ac.uk"/>
    <hyperlink ref="I33" r:id="rId30" display="katie@cliplearning.com"/>
    <hyperlink ref="I10" r:id="rId31" display="stuart.davy@E-Lindsey.gov.uk"/>
    <hyperlink ref="I14" r:id="rId32" display="lsteptoe@grantham.ac.uk"/>
    <hyperlink ref="I15" r:id="rId33" display="Christine.Langridge@hmps.gsi.gov.uk"/>
    <hyperlink ref="I12" r:id="rId34" display="don@enable.uk.net"/>
    <hyperlink ref="I28" r:id="rId35" display="ceri.lennon@lincs-chs.nhs.uk"/>
    <hyperlink ref="I19" r:id="rId36" display="victoria.marshall@sfa.bis.gov.uk"/>
    <hyperlink ref="H19" r:id="rId37" display="Mike.Crosby@apprenticeships.gov.uk"/>
    <hyperlink ref="I48" r:id="rId38" display="g.mcann@unison.co.uk"/>
    <hyperlink ref="I26" r:id="rId39" display="craig.stuart@gmb.org.uk"/>
    <hyperlink ref="I13" r:id="rId40" display="jeanette.shepherd@nhs.net"/>
    <hyperlink ref="I47" r:id="rId41" display="adam.barnes@babington.co.uk"/>
    <hyperlink ref="I17" r:id="rId42" display="GRAHAM.METCALFE@DWP.GSI.GOV.UK"/>
    <hyperlink ref="I41" r:id="rId43" display="iain.dickinson@firstcollegelincs.co.uk"/>
    <hyperlink ref="I46" r:id="rId44" display="John.Endersby@futuresadvice.co.uk"/>
    <hyperlink ref="I29" r:id="rId45" display="Penny.Lee@lincolnshire.gov.uk"/>
    <hyperlink ref="I18" r:id="rId46" display="hspencer@lagat.co.uk"/>
    <hyperlink ref="I42" r:id="rId47" display="lewis.ducket@cpbs.com"/>
    <hyperlink ref="I9" r:id="rId48" display="chris@donkinitex.co.uk"/>
    <hyperlink ref="I43" r:id="rId49" tooltip="mailto:Stephen.morley@lincs.pnn.police.uk" display="mailto:Stephen.morley@lincs.pnn.police.uk"/>
  </hyperlinks>
  <printOptions/>
  <pageMargins left="0.75" right="0.75" top="1" bottom="1" header="0.5" footer="0.5"/>
  <pageSetup horizontalDpi="600" verticalDpi="600" orientation="portrait" paperSize="9" r:id="rId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DonkinITEX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DonkinITEX</dc:creator>
  <cp:keywords/>
  <dc:description/>
  <cp:lastModifiedBy>DonkinITEX</cp:lastModifiedBy>
  <cp:lastPrinted>2019-03-08T13:32:48Z</cp:lastPrinted>
  <dcterms:created xsi:type="dcterms:W3CDTF">2011-11-15T10:12:39Z</dcterms:created>
  <dcterms:modified xsi:type="dcterms:W3CDTF">2019-03-11T09:25:43Z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